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<sst xmlns="http://schemas.openxmlformats.org/spreadsheetml/2006/main" count="3015" uniqueCount="825">
  <si>
    <t>姓名</t>
  </si>
  <si>
    <t>性别</t>
  </si>
  <si>
    <t>民族</t>
  </si>
  <si>
    <t>学历</t>
  </si>
  <si>
    <t>毕业院校</t>
  </si>
  <si>
    <t>所学专业</t>
  </si>
  <si>
    <t>报考岗位</t>
  </si>
  <si>
    <t>岗位编码</t>
  </si>
  <si>
    <t>准考证号</t>
  </si>
  <si>
    <t>笔试排名</t>
  </si>
  <si>
    <t>招聘计划</t>
  </si>
  <si>
    <t>马克补莫</t>
  </si>
  <si>
    <t>女</t>
  </si>
  <si>
    <t>彝族</t>
  </si>
  <si>
    <t>本科</t>
  </si>
  <si>
    <t>成都师范学院</t>
  </si>
  <si>
    <t>思想政治教育</t>
  </si>
  <si>
    <t>初中道德与法治教师</t>
  </si>
  <si>
    <t>2302001</t>
  </si>
  <si>
    <t>2318603010103</t>
  </si>
  <si>
    <t>郑天娇</t>
  </si>
  <si>
    <t>藏族</t>
  </si>
  <si>
    <t>乐山师范学院</t>
  </si>
  <si>
    <t>2318603010113</t>
  </si>
  <si>
    <t>刘长丽</t>
  </si>
  <si>
    <t>阿坝师范学院</t>
  </si>
  <si>
    <t>2318603010105</t>
  </si>
  <si>
    <t>蒋文</t>
  </si>
  <si>
    <t>汉族</t>
  </si>
  <si>
    <t>四川民族学院</t>
  </si>
  <si>
    <t>2318603010117</t>
  </si>
  <si>
    <t>杨杨</t>
  </si>
  <si>
    <t>2318603010111</t>
  </si>
  <si>
    <t>沈勿呷么</t>
  </si>
  <si>
    <t>宜宾学院</t>
  </si>
  <si>
    <t>2318603010116</t>
  </si>
  <si>
    <t>刘露楸</t>
  </si>
  <si>
    <t>羌族</t>
  </si>
  <si>
    <t>内江师范学院</t>
  </si>
  <si>
    <t>2318603010109</t>
  </si>
  <si>
    <t>胡漫</t>
  </si>
  <si>
    <t>2318603010112</t>
  </si>
  <si>
    <t>安垚</t>
  </si>
  <si>
    <t>内江职业技术学院</t>
  </si>
  <si>
    <t>2318603010118</t>
  </si>
  <si>
    <t>化学</t>
  </si>
  <si>
    <t>初中化学教师</t>
  </si>
  <si>
    <t>2302003</t>
  </si>
  <si>
    <t>张梦耘</t>
  </si>
  <si>
    <t>男</t>
  </si>
  <si>
    <t>遵义师范学院</t>
  </si>
  <si>
    <t>2318603010127</t>
  </si>
  <si>
    <t>赵小莉</t>
  </si>
  <si>
    <t>运城学院</t>
  </si>
  <si>
    <t>2318603010122</t>
  </si>
  <si>
    <t>达哇纳么</t>
  </si>
  <si>
    <t>青海民族大学</t>
  </si>
  <si>
    <t>化学（师范类）</t>
  </si>
  <si>
    <t>2318603010129</t>
  </si>
  <si>
    <t>索郎杰</t>
  </si>
  <si>
    <t>化学（藏文师范类）</t>
  </si>
  <si>
    <t>2318603010130</t>
  </si>
  <si>
    <t>曾艳</t>
  </si>
  <si>
    <t>历史学</t>
  </si>
  <si>
    <t>初中历史教师</t>
  </si>
  <si>
    <t>2302004</t>
  </si>
  <si>
    <t>2318603010223</t>
  </si>
  <si>
    <t>丁真曲珠</t>
  </si>
  <si>
    <t>历史学（藏汉双语</t>
  </si>
  <si>
    <t>2318603010220</t>
  </si>
  <si>
    <t>次仁拉错</t>
  </si>
  <si>
    <t>2318603010208</t>
  </si>
  <si>
    <t>扎西拉忠</t>
  </si>
  <si>
    <t>历史学（藏汉双语）</t>
  </si>
  <si>
    <t>2318603010227</t>
  </si>
  <si>
    <t>扎西次姆</t>
  </si>
  <si>
    <t>2318603010213</t>
  </si>
  <si>
    <t>俄友珍</t>
  </si>
  <si>
    <t>2318603010212</t>
  </si>
  <si>
    <t>王文臻</t>
  </si>
  <si>
    <t>生物科学</t>
  </si>
  <si>
    <t>初中生物教师</t>
  </si>
  <si>
    <t>2302005</t>
  </si>
  <si>
    <t>2318603010308</t>
  </si>
  <si>
    <t>王庭菊</t>
  </si>
  <si>
    <t>2318603010309</t>
  </si>
  <si>
    <t>毛富鱼</t>
  </si>
  <si>
    <t>西南大学</t>
  </si>
  <si>
    <t>2318603010302</t>
  </si>
  <si>
    <t>罗培伦</t>
  </si>
  <si>
    <t>数学与应用数学</t>
  </si>
  <si>
    <t>初中数学教师</t>
  </si>
  <si>
    <t>2302006</t>
  </si>
  <si>
    <t>2318603010327</t>
  </si>
  <si>
    <t>陈鑫</t>
  </si>
  <si>
    <t>成都理工大学</t>
  </si>
  <si>
    <t>2318603010322</t>
  </si>
  <si>
    <t>杜仁沄</t>
  </si>
  <si>
    <t>重庆人文科技学院</t>
  </si>
  <si>
    <t>2318603010314</t>
  </si>
  <si>
    <t>李云峰</t>
  </si>
  <si>
    <t>2318603010328</t>
  </si>
  <si>
    <t>邓欢</t>
  </si>
  <si>
    <t>2318603010318</t>
  </si>
  <si>
    <t>唐浩</t>
  </si>
  <si>
    <t>国家开放大学</t>
  </si>
  <si>
    <t>2318603010311</t>
  </si>
  <si>
    <t>彭江</t>
  </si>
  <si>
    <t>四川轻化工大学</t>
  </si>
  <si>
    <t>2318603010320</t>
  </si>
  <si>
    <t>周秀英</t>
  </si>
  <si>
    <t>2318603010326</t>
  </si>
  <si>
    <t>西昌学院</t>
  </si>
  <si>
    <t>许慧宇</t>
  </si>
  <si>
    <t>重庆三峡学院</t>
  </si>
  <si>
    <t>物理学（师范类）</t>
  </si>
  <si>
    <t>初中物理教师</t>
  </si>
  <si>
    <t>2302007</t>
  </si>
  <si>
    <t>2318603010404</t>
  </si>
  <si>
    <t>杨涵</t>
  </si>
  <si>
    <t>应用物理学</t>
  </si>
  <si>
    <t>2318603010401</t>
  </si>
  <si>
    <t>仁青卓玛</t>
  </si>
  <si>
    <t>西南民族大学</t>
  </si>
  <si>
    <t>应用物理</t>
  </si>
  <si>
    <t>2318603010406</t>
  </si>
  <si>
    <t>李丹</t>
  </si>
  <si>
    <t>湖南师范大学</t>
  </si>
  <si>
    <t>心理学</t>
  </si>
  <si>
    <t>初中心理健康教师</t>
  </si>
  <si>
    <t>2302008</t>
  </si>
  <si>
    <t>2318603010507</t>
  </si>
  <si>
    <t>周倩</t>
  </si>
  <si>
    <t>应用心理学</t>
  </si>
  <si>
    <t>2318603010508</t>
  </si>
  <si>
    <t>杨馨</t>
  </si>
  <si>
    <t>2318603010511</t>
  </si>
  <si>
    <t>李嫚</t>
  </si>
  <si>
    <t>2318603010509</t>
  </si>
  <si>
    <t>四川师范大学</t>
  </si>
  <si>
    <t>蔡晓琦</t>
  </si>
  <si>
    <t>西南交通大学希望学院</t>
  </si>
  <si>
    <t>2318603010506</t>
  </si>
  <si>
    <t>李龙</t>
  </si>
  <si>
    <t>2318603010502</t>
  </si>
  <si>
    <t>杜东波</t>
  </si>
  <si>
    <t>教育技术学</t>
  </si>
  <si>
    <t>初中信息技术教师</t>
  </si>
  <si>
    <t>2302009</t>
  </si>
  <si>
    <t>2318603010517</t>
  </si>
  <si>
    <t>邹金凤</t>
  </si>
  <si>
    <t>计算机科学与技术</t>
  </si>
  <si>
    <t>2318603010513</t>
  </si>
  <si>
    <t>殷春兰</t>
  </si>
  <si>
    <t>西华师范大学</t>
  </si>
  <si>
    <t>2318603010514</t>
  </si>
  <si>
    <t>苟光林</t>
  </si>
  <si>
    <t>2318603010522</t>
  </si>
  <si>
    <t>熊清龙</t>
  </si>
  <si>
    <t>四川师范大学文理学院</t>
  </si>
  <si>
    <t>英语（师范方向）</t>
  </si>
  <si>
    <t>初中英语教师</t>
  </si>
  <si>
    <t>2302010</t>
  </si>
  <si>
    <t>2318603010704</t>
  </si>
  <si>
    <t>黄晓玲</t>
  </si>
  <si>
    <t>英语</t>
  </si>
  <si>
    <t>2318603010720</t>
  </si>
  <si>
    <t>江晓琴</t>
  </si>
  <si>
    <t>阜阳师范学院</t>
  </si>
  <si>
    <t>2318603010820</t>
  </si>
  <si>
    <t>熊渺</t>
  </si>
  <si>
    <t>2318603010819</t>
  </si>
  <si>
    <t>蔡林玲</t>
  </si>
  <si>
    <t>2318603010829</t>
  </si>
  <si>
    <t>赵蕾</t>
  </si>
  <si>
    <t>2318603010909</t>
  </si>
  <si>
    <t>四川外国语大学成都学院</t>
  </si>
  <si>
    <t>吴小蓉</t>
  </si>
  <si>
    <t>四川文理学院</t>
  </si>
  <si>
    <t>2318603010924</t>
  </si>
  <si>
    <t>赵海燕</t>
  </si>
  <si>
    <t>商洛学院</t>
  </si>
  <si>
    <t>2318603010702</t>
  </si>
  <si>
    <t>蒋晴</t>
  </si>
  <si>
    <t>2318603010601</t>
  </si>
  <si>
    <t>高茂蕾</t>
  </si>
  <si>
    <t>2318603010812</t>
  </si>
  <si>
    <t>黎佳茹</t>
  </si>
  <si>
    <t>2318603010809</t>
  </si>
  <si>
    <t>余卓雅</t>
  </si>
  <si>
    <t>2318603010714</t>
  </si>
  <si>
    <t>谭馨</t>
  </si>
  <si>
    <t>2318603010722</t>
  </si>
  <si>
    <t>雷雨露</t>
  </si>
  <si>
    <t>成都学院</t>
  </si>
  <si>
    <t>2318603010813</t>
  </si>
  <si>
    <t>钟凤</t>
  </si>
  <si>
    <t>成都文理学院</t>
  </si>
  <si>
    <t>2318603010929</t>
  </si>
  <si>
    <t>成都大学</t>
  </si>
  <si>
    <t>唐雨岚</t>
  </si>
  <si>
    <t>2318603010802</t>
  </si>
  <si>
    <t>苟巧巧</t>
  </si>
  <si>
    <t>2318603010717</t>
  </si>
  <si>
    <t>赵燕</t>
  </si>
  <si>
    <t>河北经贸大学</t>
  </si>
  <si>
    <t>英语专业</t>
  </si>
  <si>
    <t>2318603010621</t>
  </si>
  <si>
    <t>王舒</t>
  </si>
  <si>
    <t>2318603010925</t>
  </si>
  <si>
    <t>胡自有</t>
  </si>
  <si>
    <t>2318603010906</t>
  </si>
  <si>
    <t>绵阳师范学院</t>
  </si>
  <si>
    <t>李春燕</t>
  </si>
  <si>
    <t>2318603010729</t>
  </si>
  <si>
    <t>莫愁</t>
  </si>
  <si>
    <t>成都中医药大学</t>
  </si>
  <si>
    <t>英语语言文学</t>
  </si>
  <si>
    <t>2318603010818</t>
  </si>
  <si>
    <t>杨海浪</t>
  </si>
  <si>
    <t>成都信息工程学院银杏酒店管理学院</t>
  </si>
  <si>
    <t>2318603010915</t>
  </si>
  <si>
    <t>丁则翁姆</t>
  </si>
  <si>
    <t>2318603010625</t>
  </si>
  <si>
    <t>胥艳</t>
  </si>
  <si>
    <t>汉语言文学教育</t>
  </si>
  <si>
    <t>初中语文教师</t>
  </si>
  <si>
    <t>2302011</t>
  </si>
  <si>
    <t>2318603011001</t>
  </si>
  <si>
    <t>罗方萍</t>
  </si>
  <si>
    <t>重庆师范大学涉外商贸学院</t>
  </si>
  <si>
    <t>汉语言文学（师范）</t>
  </si>
  <si>
    <t>2318603010415</t>
  </si>
  <si>
    <t>汉语言文学</t>
  </si>
  <si>
    <t>高茹</t>
  </si>
  <si>
    <t>四川大学锦江学院</t>
  </si>
  <si>
    <t>2318603011101</t>
  </si>
  <si>
    <t>赖青</t>
  </si>
  <si>
    <t>2318603010409</t>
  </si>
  <si>
    <t>张威</t>
  </si>
  <si>
    <t>2318603011309</t>
  </si>
  <si>
    <t>王文件</t>
  </si>
  <si>
    <t>2318603011324</t>
  </si>
  <si>
    <t>骆佳</t>
  </si>
  <si>
    <t>保定学院</t>
  </si>
  <si>
    <t>2318603011116</t>
  </si>
  <si>
    <t>肖轲</t>
  </si>
  <si>
    <t>2318603011029</t>
  </si>
  <si>
    <t>古全春</t>
  </si>
  <si>
    <t>蒙古族</t>
  </si>
  <si>
    <t>汉语言文学专业</t>
  </si>
  <si>
    <t>2318603011214</t>
  </si>
  <si>
    <t>彭毅</t>
  </si>
  <si>
    <t>2318603011005</t>
  </si>
  <si>
    <t>王月红</t>
  </si>
  <si>
    <t>2318603011330</t>
  </si>
  <si>
    <t>洛古阿呷</t>
  </si>
  <si>
    <t>四川大学</t>
  </si>
  <si>
    <t>2318603011119</t>
  </si>
  <si>
    <t>刘韬</t>
  </si>
  <si>
    <t>2318603011103</t>
  </si>
  <si>
    <t>史淑鑫</t>
  </si>
  <si>
    <t>2318603011303</t>
  </si>
  <si>
    <t>石丹</t>
  </si>
  <si>
    <t>2318603011206</t>
  </si>
  <si>
    <t>黄露</t>
  </si>
  <si>
    <t>2318603011007</t>
  </si>
  <si>
    <t>特殊教育教师</t>
  </si>
  <si>
    <t>2302012</t>
  </si>
  <si>
    <t>季洁</t>
  </si>
  <si>
    <t>大专</t>
  </si>
  <si>
    <t>雅安职业技术学院</t>
  </si>
  <si>
    <t>特殊教育</t>
  </si>
  <si>
    <t>2318603011401</t>
  </si>
  <si>
    <t>吴静</t>
  </si>
  <si>
    <t>华东师范大学</t>
  </si>
  <si>
    <t>2318603011407</t>
  </si>
  <si>
    <t>王娜</t>
  </si>
  <si>
    <t>思想政治教育专业</t>
  </si>
  <si>
    <t>小学道德与法治教师</t>
  </si>
  <si>
    <t>2302013</t>
  </si>
  <si>
    <t>2318603011517</t>
  </si>
  <si>
    <t>包夏杰</t>
  </si>
  <si>
    <t>2318603011619</t>
  </si>
  <si>
    <t>杜维</t>
  </si>
  <si>
    <t>2318603011605</t>
  </si>
  <si>
    <t>甘先海</t>
  </si>
  <si>
    <t>拉萨师范高等专科学校</t>
  </si>
  <si>
    <t>2318603011601</t>
  </si>
  <si>
    <t>四郎拉错</t>
  </si>
  <si>
    <t>小学教育</t>
  </si>
  <si>
    <t>2318603011515</t>
  </si>
  <si>
    <t>何婷</t>
  </si>
  <si>
    <t>初等教育</t>
  </si>
  <si>
    <t>2318603011727</t>
  </si>
  <si>
    <t>王文昌</t>
  </si>
  <si>
    <t>南充职业技术学院</t>
  </si>
  <si>
    <t>2318603011621</t>
  </si>
  <si>
    <t>朱美昌</t>
  </si>
  <si>
    <t>西昌民族幼儿师范高等专科学校</t>
  </si>
  <si>
    <t>2318603011702</t>
  </si>
  <si>
    <t>王青措姆</t>
  </si>
  <si>
    <t>2318603011514</t>
  </si>
  <si>
    <t>边玛次尔</t>
  </si>
  <si>
    <t>达州职业技术学院</t>
  </si>
  <si>
    <t>2318603011720</t>
  </si>
  <si>
    <t>马小军</t>
  </si>
  <si>
    <t>2318603011522</t>
  </si>
  <si>
    <t>张怡佳</t>
  </si>
  <si>
    <t>川南幼儿师范高等专科学校</t>
  </si>
  <si>
    <t>2318603011616</t>
  </si>
  <si>
    <t>德青卓呷</t>
  </si>
  <si>
    <t>2318603011626</t>
  </si>
  <si>
    <t>扎西拉姆</t>
  </si>
  <si>
    <t>2318603011525</t>
  </si>
  <si>
    <t>曲初</t>
  </si>
  <si>
    <t>四川职业技术学院</t>
  </si>
  <si>
    <t>2318603011704</t>
  </si>
  <si>
    <t>广安职业技术学院</t>
  </si>
  <si>
    <t>雷强鑫</t>
  </si>
  <si>
    <t>2318603011526</t>
  </si>
  <si>
    <t>更登下姆</t>
  </si>
  <si>
    <t>西华师大</t>
  </si>
  <si>
    <t>2318603011708</t>
  </si>
  <si>
    <t>眉山职业技术学院</t>
  </si>
  <si>
    <t>代可乐</t>
  </si>
  <si>
    <t>2318603011510</t>
  </si>
  <si>
    <t>格绒青中</t>
  </si>
  <si>
    <t>2318603011628</t>
  </si>
  <si>
    <t>徐艺</t>
  </si>
  <si>
    <t>2318603011505</t>
  </si>
  <si>
    <t>石璐</t>
  </si>
  <si>
    <t>2318603011629</t>
  </si>
  <si>
    <t>申梅</t>
  </si>
  <si>
    <t>2318603011614</t>
  </si>
  <si>
    <t>维色日呷子</t>
  </si>
  <si>
    <t>2318603011511</t>
  </si>
  <si>
    <t>刘桂兰</t>
  </si>
  <si>
    <t>2318603011716</t>
  </si>
  <si>
    <t>四郎拉吉</t>
  </si>
  <si>
    <t>2318603011709</t>
  </si>
  <si>
    <t>苏兰卓玛</t>
  </si>
  <si>
    <t>2318603011627</t>
  </si>
  <si>
    <t>四川应用技术职业学院</t>
  </si>
  <si>
    <t>海来友珍</t>
  </si>
  <si>
    <t>2318603011710</t>
  </si>
  <si>
    <t>索南汪姆</t>
  </si>
  <si>
    <t>2318603011712</t>
  </si>
  <si>
    <t>益措玛</t>
  </si>
  <si>
    <t>2318603011528</t>
  </si>
  <si>
    <t>黎琴</t>
  </si>
  <si>
    <t>2318603011721</t>
  </si>
  <si>
    <t>张斌斌</t>
  </si>
  <si>
    <t>景德镇学院</t>
  </si>
  <si>
    <t>美术教育</t>
  </si>
  <si>
    <t>小学美术教师</t>
  </si>
  <si>
    <t>2302014</t>
  </si>
  <si>
    <t>2318603011912</t>
  </si>
  <si>
    <t>许芳</t>
  </si>
  <si>
    <t>川北幼儿师范高等专科学校</t>
  </si>
  <si>
    <t>2318603012121</t>
  </si>
  <si>
    <t>沈小云</t>
  </si>
  <si>
    <t>2318603011930</t>
  </si>
  <si>
    <t>杨丹</t>
  </si>
  <si>
    <t>西南科技大学城市学院</t>
  </si>
  <si>
    <t>艺术设计学</t>
  </si>
  <si>
    <t>2318603011828</t>
  </si>
  <si>
    <t>王雷韵</t>
  </si>
  <si>
    <t>数学教育</t>
  </si>
  <si>
    <t>小学数学教师（一）</t>
  </si>
  <si>
    <t>2302015</t>
  </si>
  <si>
    <t>2318603012321</t>
  </si>
  <si>
    <t>舒巧丽</t>
  </si>
  <si>
    <t>2318603012209</t>
  </si>
  <si>
    <t>李志国</t>
  </si>
  <si>
    <t>小学数学教师（二）</t>
  </si>
  <si>
    <t>2302016</t>
  </si>
  <si>
    <t>2318603020911</t>
  </si>
  <si>
    <t>魏桢</t>
  </si>
  <si>
    <t>2318603021519</t>
  </si>
  <si>
    <t>杨普丽</t>
  </si>
  <si>
    <t>2318603022402</t>
  </si>
  <si>
    <t>巴登扎西</t>
  </si>
  <si>
    <t>2318603021704</t>
  </si>
  <si>
    <t>刘智文</t>
  </si>
  <si>
    <t>2318603022307</t>
  </si>
  <si>
    <t>降安拉姆</t>
  </si>
  <si>
    <t>2318603022117</t>
  </si>
  <si>
    <t>叶镇恺</t>
  </si>
  <si>
    <t>2318603020811</t>
  </si>
  <si>
    <t>陈星宇</t>
  </si>
  <si>
    <t>鄂州职业大学</t>
  </si>
  <si>
    <t>小学教育（理）</t>
  </si>
  <si>
    <t>2318603021801</t>
  </si>
  <si>
    <t>涂露红</t>
  </si>
  <si>
    <t>小学教育专业</t>
  </si>
  <si>
    <t>2318603022318</t>
  </si>
  <si>
    <t>马叶红</t>
  </si>
  <si>
    <t>恩施职业技术学院</t>
  </si>
  <si>
    <t>2318603022107</t>
  </si>
  <si>
    <t>俄地此海</t>
  </si>
  <si>
    <t>2318603021822</t>
  </si>
  <si>
    <t>夏江朋</t>
  </si>
  <si>
    <t>2318603021120</t>
  </si>
  <si>
    <t>甘明玥</t>
  </si>
  <si>
    <t>2318603021105</t>
  </si>
  <si>
    <t>丁佳</t>
  </si>
  <si>
    <t>2318603020220</t>
  </si>
  <si>
    <t>沙加拥初</t>
  </si>
  <si>
    <t>2318603021919</t>
  </si>
  <si>
    <t>吉保日拉</t>
  </si>
  <si>
    <t>宜春职业技术学院</t>
  </si>
  <si>
    <t>2318603020518</t>
  </si>
  <si>
    <t>卢健峰</t>
  </si>
  <si>
    <t>2318603020307</t>
  </si>
  <si>
    <t>多姐姐</t>
  </si>
  <si>
    <t>2318603022505</t>
  </si>
  <si>
    <t>李天龙</t>
  </si>
  <si>
    <t>2318603020719</t>
  </si>
  <si>
    <t>扎姆</t>
  </si>
  <si>
    <t>2318603021201</t>
  </si>
  <si>
    <t>米金华</t>
  </si>
  <si>
    <t>2318603021119</t>
  </si>
  <si>
    <t>敌的木果</t>
  </si>
  <si>
    <t>2318603021426</t>
  </si>
  <si>
    <t>泽仁拥吓</t>
  </si>
  <si>
    <t>2318603021323</t>
  </si>
  <si>
    <t>冯杨强</t>
  </si>
  <si>
    <t>2318603020227</t>
  </si>
  <si>
    <t>周启钢</t>
  </si>
  <si>
    <t>2318603020607</t>
  </si>
  <si>
    <t>刘火小红</t>
  </si>
  <si>
    <t>2318603021324</t>
  </si>
  <si>
    <t>李倩</t>
  </si>
  <si>
    <t>2318603021711</t>
  </si>
  <si>
    <t>俄沙多杰</t>
  </si>
  <si>
    <t>2318603022121</t>
  </si>
  <si>
    <t>崔毓琳</t>
  </si>
  <si>
    <t>2318603021217</t>
  </si>
  <si>
    <t>张琴丽</t>
  </si>
  <si>
    <t>2318603021418</t>
  </si>
  <si>
    <t>邓小伟</t>
  </si>
  <si>
    <t>2318603022110</t>
  </si>
  <si>
    <t>益西卓玛</t>
  </si>
  <si>
    <t>2318603021806</t>
  </si>
  <si>
    <t>卢刚</t>
  </si>
  <si>
    <t>2318603022126</t>
  </si>
  <si>
    <t>吉布中华</t>
  </si>
  <si>
    <t>2318603022510</t>
  </si>
  <si>
    <t>华基卓玛</t>
  </si>
  <si>
    <t>小学教育（数学）</t>
  </si>
  <si>
    <t>2318603022303</t>
  </si>
  <si>
    <t>巴米娜</t>
  </si>
  <si>
    <t>2318603020527</t>
  </si>
  <si>
    <t>巴且阿木</t>
  </si>
  <si>
    <t>2318603021709</t>
  </si>
  <si>
    <t>张永强</t>
  </si>
  <si>
    <t>2318603020213</t>
  </si>
  <si>
    <t>杨敏</t>
  </si>
  <si>
    <t>2318603021315</t>
  </si>
  <si>
    <t>阿牛衣布</t>
  </si>
  <si>
    <t>2318603020523</t>
  </si>
  <si>
    <t>徐生林</t>
  </si>
  <si>
    <t>2318603020411</t>
  </si>
  <si>
    <t>薛杭文</t>
  </si>
  <si>
    <t>2318603020717</t>
  </si>
  <si>
    <t>中拥</t>
  </si>
  <si>
    <t>2318603020403</t>
  </si>
  <si>
    <t>确绒翁姆</t>
  </si>
  <si>
    <t>2318603021408</t>
  </si>
  <si>
    <t>泽仁曲错</t>
  </si>
  <si>
    <t>2318603020424</t>
  </si>
  <si>
    <t>格绒曲批</t>
  </si>
  <si>
    <t>2318603021722</t>
  </si>
  <si>
    <t>沙马伍机</t>
  </si>
  <si>
    <t>2318603020126</t>
  </si>
  <si>
    <t>丁勇玲</t>
  </si>
  <si>
    <t>2318603020119</t>
  </si>
  <si>
    <t>项友华</t>
  </si>
  <si>
    <t>苗族</t>
  </si>
  <si>
    <t>2318603020821</t>
  </si>
  <si>
    <t>次仁拥错</t>
  </si>
  <si>
    <t>2318603022029</t>
  </si>
  <si>
    <t>胡智华</t>
  </si>
  <si>
    <t>2318603021830</t>
  </si>
  <si>
    <t>杨徐</t>
  </si>
  <si>
    <t>2318603021013</t>
  </si>
  <si>
    <t>龙则</t>
  </si>
  <si>
    <t>2318603020826</t>
  </si>
  <si>
    <t>肖丽</t>
  </si>
  <si>
    <t>2318603021824</t>
  </si>
  <si>
    <t>泽仁志玛</t>
  </si>
  <si>
    <t>阿坝职业学院</t>
  </si>
  <si>
    <t>2318603022229</t>
  </si>
  <si>
    <t>泽仁</t>
  </si>
  <si>
    <t>2318603020415</t>
  </si>
  <si>
    <t>阿都红兵</t>
  </si>
  <si>
    <t>2318603022124</t>
  </si>
  <si>
    <t>靳红艳</t>
  </si>
  <si>
    <t>2318603020920</t>
  </si>
  <si>
    <t>高绒她姆</t>
  </si>
  <si>
    <t>2318603021402</t>
  </si>
  <si>
    <t>洛绒次仁</t>
  </si>
  <si>
    <t>2318603021701</t>
  </si>
  <si>
    <t>沙学林</t>
  </si>
  <si>
    <t>2318603020105</t>
  </si>
  <si>
    <t>梅朵忠</t>
  </si>
  <si>
    <t>2318603022220</t>
  </si>
  <si>
    <t>恩波桑周</t>
  </si>
  <si>
    <t>2318603020425</t>
  </si>
  <si>
    <t>斯郎志玛</t>
  </si>
  <si>
    <t>2318603021115</t>
  </si>
  <si>
    <t>多拉</t>
  </si>
  <si>
    <t>2318603022105</t>
  </si>
  <si>
    <t>仁青看珠</t>
  </si>
  <si>
    <t>2318603021628</t>
  </si>
  <si>
    <t>得青让莫</t>
  </si>
  <si>
    <t>2318603020404</t>
  </si>
  <si>
    <t>王万平</t>
  </si>
  <si>
    <t>2318603021811</t>
  </si>
  <si>
    <t>德西群章</t>
  </si>
  <si>
    <t>2318603021528</t>
  </si>
  <si>
    <t>绕吉</t>
  </si>
  <si>
    <t>2318603020902</t>
  </si>
  <si>
    <t>毛建芳</t>
  </si>
  <si>
    <t>西昌幼儿师范高等专科学校</t>
  </si>
  <si>
    <t>2318603021302</t>
  </si>
  <si>
    <t>张春燕</t>
  </si>
  <si>
    <t>朝阳师范高等专科学校</t>
  </si>
  <si>
    <t>英语教育</t>
  </si>
  <si>
    <t>小学英语教师</t>
  </si>
  <si>
    <t>2302017</t>
  </si>
  <si>
    <t>2318603013016</t>
  </si>
  <si>
    <t>陈玉春</t>
  </si>
  <si>
    <t>2318603012603</t>
  </si>
  <si>
    <t>刘敏</t>
  </si>
  <si>
    <t>四川幼儿师范高等专科学校</t>
  </si>
  <si>
    <t>2318603012507</t>
  </si>
  <si>
    <t>足洛小兵</t>
  </si>
  <si>
    <t>2318603013006</t>
  </si>
  <si>
    <t>沙少兵</t>
  </si>
  <si>
    <t>2318603012714</t>
  </si>
  <si>
    <t>王颖</t>
  </si>
  <si>
    <t>2318603012606</t>
  </si>
  <si>
    <t>胡红梅</t>
  </si>
  <si>
    <t>语文教育</t>
  </si>
  <si>
    <t>小学语文教师（一）</t>
  </si>
  <si>
    <t>2302018</t>
  </si>
  <si>
    <t>2318603013022</t>
  </si>
  <si>
    <t>周莉君</t>
  </si>
  <si>
    <t>2318603014126</t>
  </si>
  <si>
    <t>余庆</t>
  </si>
  <si>
    <t>2318603013325</t>
  </si>
  <si>
    <t>袁晓萍</t>
  </si>
  <si>
    <t>2318603013703</t>
  </si>
  <si>
    <t>杨晓珍</t>
  </si>
  <si>
    <t>小学语文教师（二）</t>
  </si>
  <si>
    <t>2302019</t>
  </si>
  <si>
    <t>2318603040611</t>
  </si>
  <si>
    <t>叶龙凤</t>
  </si>
  <si>
    <t>2318603030329</t>
  </si>
  <si>
    <t>饶静</t>
  </si>
  <si>
    <t>2318603031310</t>
  </si>
  <si>
    <t>格绒曲珍</t>
  </si>
  <si>
    <t>2318603040123</t>
  </si>
  <si>
    <t>仁则翁姆</t>
  </si>
  <si>
    <t>2318603040923</t>
  </si>
  <si>
    <t>唐霞</t>
  </si>
  <si>
    <t>2318603030503</t>
  </si>
  <si>
    <t>依小华</t>
  </si>
  <si>
    <t>2318603032104</t>
  </si>
  <si>
    <t>麦芝甲</t>
  </si>
  <si>
    <t>眉山职业技术学校</t>
  </si>
  <si>
    <t>2318603030114</t>
  </si>
  <si>
    <t>岳宏宇</t>
  </si>
  <si>
    <t>2318603031520</t>
  </si>
  <si>
    <t>益西志玛</t>
  </si>
  <si>
    <t>2318603030616</t>
  </si>
  <si>
    <t>沙巫甲</t>
  </si>
  <si>
    <t>2318603040424</t>
  </si>
  <si>
    <t>许则颖</t>
  </si>
  <si>
    <t>泸州职业技术学院</t>
  </si>
  <si>
    <t>2318603040521</t>
  </si>
  <si>
    <t>廖学琴</t>
  </si>
  <si>
    <t>2318603030719</t>
  </si>
  <si>
    <t>吉古建超</t>
  </si>
  <si>
    <t>2318603030805</t>
  </si>
  <si>
    <t>拥色</t>
  </si>
  <si>
    <t>2318603030305</t>
  </si>
  <si>
    <t>莫色尔坡</t>
  </si>
  <si>
    <t>2318603040702</t>
  </si>
  <si>
    <t>马舒洁</t>
  </si>
  <si>
    <t>2318603040511</t>
  </si>
  <si>
    <t>尼美曲珍</t>
  </si>
  <si>
    <t>2318603030213</t>
  </si>
  <si>
    <t>罗秀玲</t>
  </si>
  <si>
    <t>2318603040817</t>
  </si>
  <si>
    <t>四郎拉姆</t>
  </si>
  <si>
    <t>西昌民族幼儿师范高等专科小学教育</t>
  </si>
  <si>
    <t>2318603032515</t>
  </si>
  <si>
    <t>拥吉</t>
  </si>
  <si>
    <t>2318603040710</t>
  </si>
  <si>
    <t>何清清</t>
  </si>
  <si>
    <t>2318603030421</t>
  </si>
  <si>
    <t>张兴翠</t>
  </si>
  <si>
    <t>2318603031412</t>
  </si>
  <si>
    <t>邓铁梅</t>
  </si>
  <si>
    <t>2318603040928</t>
  </si>
  <si>
    <t>刘敏漪</t>
  </si>
  <si>
    <t>2318603030806</t>
  </si>
  <si>
    <t>卓玛措</t>
  </si>
  <si>
    <t>2318603040913</t>
  </si>
  <si>
    <t>邱雅璐</t>
  </si>
  <si>
    <t>2318603031620</t>
  </si>
  <si>
    <t>刘琳</t>
  </si>
  <si>
    <t>2318603031208</t>
  </si>
  <si>
    <t>赵应雪</t>
  </si>
  <si>
    <t>2318603032225</t>
  </si>
  <si>
    <t>易西志玛</t>
  </si>
  <si>
    <t>2318603032212</t>
  </si>
  <si>
    <t>黄紫依</t>
  </si>
  <si>
    <t>2318603031610</t>
  </si>
  <si>
    <t>方严</t>
  </si>
  <si>
    <t>2318603031006</t>
  </si>
  <si>
    <t>何阿之</t>
  </si>
  <si>
    <t>2318603031010</t>
  </si>
  <si>
    <t>沙圆圆</t>
  </si>
  <si>
    <t>2318603030223</t>
  </si>
  <si>
    <t>张芯悦</t>
  </si>
  <si>
    <t>小学语文</t>
  </si>
  <si>
    <t>2318603040229</t>
  </si>
  <si>
    <t>勒美措</t>
  </si>
  <si>
    <t>2318603031508</t>
  </si>
  <si>
    <t>李玉粮</t>
  </si>
  <si>
    <t>2318603032413</t>
  </si>
  <si>
    <t>白玛旺姆</t>
  </si>
  <si>
    <t>2318603030502</t>
  </si>
  <si>
    <t>拥拉姆</t>
  </si>
  <si>
    <t>巴中职业技术学院</t>
  </si>
  <si>
    <t>2318603041302</t>
  </si>
  <si>
    <t>斯郎珍爱</t>
  </si>
  <si>
    <t>2318603031820</t>
  </si>
  <si>
    <t>秦玉芳</t>
  </si>
  <si>
    <t>2318603032519</t>
  </si>
  <si>
    <t>曲米翁姆</t>
  </si>
  <si>
    <t>2318603031513</t>
  </si>
  <si>
    <t>罗绒拉姆</t>
  </si>
  <si>
    <t>2318603031608</t>
  </si>
  <si>
    <t>李发燕</t>
  </si>
  <si>
    <t>2318603030428</t>
  </si>
  <si>
    <t>蒋慧</t>
  </si>
  <si>
    <t>2318603031029</t>
  </si>
  <si>
    <t>陈静</t>
  </si>
  <si>
    <t>2318603031217</t>
  </si>
  <si>
    <t>白玛拉珍</t>
  </si>
  <si>
    <t>2318603041019</t>
  </si>
  <si>
    <t>沙吉志玛</t>
  </si>
  <si>
    <t>2318603030415</t>
  </si>
  <si>
    <t>马佳龙</t>
  </si>
  <si>
    <t>2318603032526</t>
  </si>
  <si>
    <t>仁真娜姆</t>
  </si>
  <si>
    <t>学前教育</t>
  </si>
  <si>
    <t>幼儿教师</t>
  </si>
  <si>
    <t>2302020</t>
  </si>
  <si>
    <t>2318603053027</t>
  </si>
  <si>
    <t>次姆</t>
  </si>
  <si>
    <t>2318603053305</t>
  </si>
  <si>
    <t>邱艳</t>
  </si>
  <si>
    <t>2318603055516</t>
  </si>
  <si>
    <t>次仁拉措</t>
  </si>
  <si>
    <t>2318603053915</t>
  </si>
  <si>
    <t>德基初</t>
  </si>
  <si>
    <t>2318603055110</t>
  </si>
  <si>
    <t>张曼</t>
  </si>
  <si>
    <t>2318603055226</t>
  </si>
  <si>
    <t>彭启纯</t>
  </si>
  <si>
    <t>2318603050425</t>
  </si>
  <si>
    <t>洛绒卓马</t>
  </si>
  <si>
    <t>2318603054619</t>
  </si>
  <si>
    <t>木穷</t>
  </si>
  <si>
    <t>2318603053808</t>
  </si>
  <si>
    <t>陈红</t>
  </si>
  <si>
    <t>四川文轩职业学院</t>
  </si>
  <si>
    <t>2318603051929</t>
  </si>
  <si>
    <t>闵学玉</t>
  </si>
  <si>
    <t>2318603053728</t>
  </si>
  <si>
    <t>于梦琴</t>
  </si>
  <si>
    <t>2318603055024</t>
  </si>
  <si>
    <t>云霞</t>
  </si>
  <si>
    <t>四川省文轩职业学院</t>
  </si>
  <si>
    <t>幼儿教育</t>
  </si>
  <si>
    <t>2318603054601</t>
  </si>
  <si>
    <t>邓轲</t>
  </si>
  <si>
    <t>2318603051826</t>
  </si>
  <si>
    <t>杨璐</t>
  </si>
  <si>
    <t>2318603050324</t>
  </si>
  <si>
    <t>赵永群</t>
  </si>
  <si>
    <t>2318603055208</t>
  </si>
  <si>
    <t>梦燕</t>
  </si>
  <si>
    <t>2318603053102</t>
  </si>
  <si>
    <t>2318603050128</t>
  </si>
  <si>
    <t>泽仁曲措</t>
  </si>
  <si>
    <t>2318603053417</t>
  </si>
  <si>
    <t>高绒翁姆</t>
  </si>
  <si>
    <t>2318603052412</t>
  </si>
  <si>
    <t>格让央卓</t>
  </si>
  <si>
    <t>2318603054604</t>
  </si>
  <si>
    <t>妹妹</t>
  </si>
  <si>
    <t>2318603053016</t>
  </si>
  <si>
    <t>马燕茹</t>
  </si>
  <si>
    <t>2318603052718</t>
  </si>
  <si>
    <t>李成红</t>
  </si>
  <si>
    <t>2318603054025</t>
  </si>
  <si>
    <t>周庆沁</t>
  </si>
  <si>
    <t>2318603055015</t>
  </si>
  <si>
    <t>泽仁拉姆</t>
  </si>
  <si>
    <t>2318603052628</t>
  </si>
  <si>
    <t>欧双源</t>
  </si>
  <si>
    <t>川南幼儿高等师范专科学校</t>
  </si>
  <si>
    <t>2318603053004</t>
  </si>
  <si>
    <t>四川文化传媒职业学院</t>
  </si>
  <si>
    <t>2318603053822</t>
  </si>
  <si>
    <t>益西扎姆</t>
  </si>
  <si>
    <t>2318603053201</t>
  </si>
  <si>
    <t>布尼曲</t>
  </si>
  <si>
    <t>2318603050207</t>
  </si>
  <si>
    <t>苟建红</t>
  </si>
  <si>
    <t>2318603051930</t>
  </si>
  <si>
    <t>张田</t>
  </si>
  <si>
    <t>2318603053518</t>
  </si>
  <si>
    <t>陈洪均</t>
  </si>
  <si>
    <t>2318603051710</t>
  </si>
  <si>
    <t>拥真</t>
  </si>
  <si>
    <t>2318603055001</t>
  </si>
  <si>
    <t>罗绒德西</t>
  </si>
  <si>
    <t>2318603051506</t>
  </si>
  <si>
    <t>文建琼</t>
  </si>
  <si>
    <t>2318603053616</t>
  </si>
  <si>
    <t>李瑞雪</t>
  </si>
  <si>
    <t>2318603055614</t>
  </si>
  <si>
    <t>德基拉姆</t>
  </si>
  <si>
    <t>2318603055608</t>
  </si>
  <si>
    <t>罗玉梅</t>
  </si>
  <si>
    <t>川南幼儿师范专科学校</t>
  </si>
  <si>
    <t>2318603054502</t>
  </si>
  <si>
    <t>拥根</t>
  </si>
  <si>
    <t>2318603050704</t>
  </si>
  <si>
    <t>拉尔吾不吃</t>
  </si>
  <si>
    <t>2318603055103</t>
  </si>
  <si>
    <t>扎西曲珍</t>
  </si>
  <si>
    <t>2318603052907</t>
  </si>
  <si>
    <t>刘传辉</t>
  </si>
  <si>
    <t>辽宁师范大学</t>
  </si>
  <si>
    <t>高中语文教师</t>
  </si>
  <si>
    <t>2302021</t>
  </si>
  <si>
    <t>2318603014320</t>
  </si>
  <si>
    <t>打拉白玛初</t>
  </si>
  <si>
    <t>2318603014308</t>
  </si>
  <si>
    <t>王姝月</t>
  </si>
  <si>
    <t>2318603014317</t>
  </si>
  <si>
    <t>孙雯汶</t>
  </si>
  <si>
    <t>2318603014313</t>
  </si>
  <si>
    <t>吴太友</t>
  </si>
  <si>
    <t>包头师范学院</t>
  </si>
  <si>
    <t>高中数学教师</t>
  </si>
  <si>
    <t>2302022</t>
  </si>
  <si>
    <t>2318603014406</t>
  </si>
  <si>
    <t>胡宗鑫</t>
  </si>
  <si>
    <t>2318603014412</t>
  </si>
  <si>
    <t>黄玉梅</t>
  </si>
  <si>
    <t>2318603014414</t>
  </si>
  <si>
    <t>周映彤</t>
  </si>
  <si>
    <t>2318603014405</t>
  </si>
  <si>
    <t>魏溶</t>
  </si>
  <si>
    <t>物理学</t>
  </si>
  <si>
    <t>高中物理教师（一）</t>
  </si>
  <si>
    <t>2302023</t>
  </si>
  <si>
    <t>2318603014325</t>
  </si>
  <si>
    <t>德色姆卡</t>
  </si>
  <si>
    <t>2318603014326</t>
  </si>
  <si>
    <t>黄小丽</t>
  </si>
  <si>
    <t>地理科学</t>
  </si>
  <si>
    <t>高中地理教师</t>
  </si>
  <si>
    <t>2302024</t>
  </si>
  <si>
    <t>2318603011429</t>
  </si>
  <si>
    <t>于海荣</t>
  </si>
  <si>
    <t>高中政治教师</t>
  </si>
  <si>
    <t>2302025</t>
  </si>
  <si>
    <t>2318603010427</t>
  </si>
  <si>
    <t>谭紫君</t>
  </si>
  <si>
    <t>生物科学专业</t>
  </si>
  <si>
    <t>高中生物教师（一）</t>
  </si>
  <si>
    <t>2302026</t>
  </si>
  <si>
    <t>2318603010329</t>
  </si>
  <si>
    <t>赵宇督</t>
  </si>
  <si>
    <t>高中历史教师</t>
  </si>
  <si>
    <t>2302027</t>
  </si>
  <si>
    <t>2318603014417</t>
  </si>
  <si>
    <t>李洋</t>
  </si>
  <si>
    <t>2318603014419</t>
  </si>
  <si>
    <t>罗京</t>
  </si>
  <si>
    <t>体育教育</t>
  </si>
  <si>
    <t>高中体育教师</t>
  </si>
  <si>
    <t>2302028</t>
  </si>
  <si>
    <t>2318603014513</t>
  </si>
  <si>
    <t>胥嘉兰</t>
  </si>
  <si>
    <t>2318603014511</t>
  </si>
  <si>
    <t>赵敏</t>
  </si>
  <si>
    <t>高中信息技术教师</t>
  </si>
  <si>
    <t>2302029</t>
  </si>
  <si>
    <t>2318603014528</t>
  </si>
  <si>
    <t>徐镜芳</t>
  </si>
  <si>
    <t>2318603014525</t>
  </si>
  <si>
    <t>唐未</t>
  </si>
  <si>
    <t>高中化学教师</t>
  </si>
  <si>
    <t>2302032</t>
  </si>
  <si>
    <t>2318603010228</t>
  </si>
  <si>
    <t>是</t>
  </si>
  <si>
    <t>面试成绩</t>
  </si>
  <si>
    <t>总排名</t>
  </si>
  <si>
    <t>笔试总 成绩</t>
  </si>
  <si>
    <t>考试总 成绩</t>
  </si>
  <si>
    <t>是否进入体检</t>
  </si>
  <si>
    <t>附件</t>
  </si>
  <si>
    <t>甘孜州2023年公开考试招聘教师面试成绩考试总成绩及进入体检人员花名册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</si>
</sst>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.0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20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rgb="FF000000"/>
      <name val="黑体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5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8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30" fillId="20" borderId="0" applyNumberFormat="0" applyBorder="0" applyAlignment="0" applyProtection="0"/>
    <xf numFmtId="0" fontId="3" fillId="17" borderId="0" applyNumberFormat="0" applyBorder="0" applyAlignment="0" applyProtection="0"/>
    <xf numFmtId="0" fontId="30" fillId="21" borderId="0" applyNumberFormat="0" applyBorder="0" applyAlignment="0" applyProtection="0"/>
    <xf numFmtId="0" fontId="3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17" borderId="0" applyNumberFormat="0" applyBorder="0" applyAlignment="0" applyProtection="0"/>
    <xf numFmtId="0" fontId="30" fillId="24" borderId="0" applyNumberFormat="0" applyBorder="0" applyAlignment="0" applyProtection="0"/>
    <xf numFmtId="0" fontId="3" fillId="17" borderId="0" applyNumberFormat="0" applyBorder="0" applyAlignment="0" applyProtection="0"/>
    <xf numFmtId="0" fontId="30" fillId="25" borderId="0" applyNumberFormat="0" applyBorder="0" applyAlignment="0" applyProtection="0"/>
    <xf numFmtId="0" fontId="3" fillId="26" borderId="0" applyNumberFormat="0" applyBorder="0" applyAlignment="0" applyProtection="0"/>
    <xf numFmtId="0" fontId="30" fillId="27" borderId="0" applyNumberFormat="0" applyBorder="0" applyAlignment="0" applyProtection="0"/>
    <xf numFmtId="0" fontId="3" fillId="1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8" fillId="0" borderId="2" applyNumberFormat="0" applyFill="0" applyAlignment="0" applyProtection="0"/>
    <xf numFmtId="0" fontId="33" fillId="0" borderId="3" applyNumberFormat="0" applyFill="0" applyAlignment="0" applyProtection="0"/>
    <xf numFmtId="0" fontId="9" fillId="0" borderId="4" applyNumberFormat="0" applyFill="0" applyAlignment="0" applyProtection="0"/>
    <xf numFmtId="0" fontId="34" fillId="0" borderId="5" applyNumberFormat="0" applyFill="0" applyAlignment="0" applyProtection="0"/>
    <xf numFmtId="0" fontId="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15" fillId="15" borderId="0" applyNumberFormat="0" applyBorder="0" applyAlignment="0" applyProtection="0"/>
    <xf numFmtId="0" fontId="37" fillId="0" borderId="7" applyNumberFormat="0" applyFill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9" applyNumberFormat="0" applyAlignment="0" applyProtection="0"/>
    <xf numFmtId="0" fontId="11" fillId="32" borderId="10" applyNumberFormat="0" applyAlignment="0" applyProtection="0"/>
    <xf numFmtId="0" fontId="39" fillId="33" borderId="11" applyNumberFormat="0" applyAlignment="0" applyProtection="0"/>
    <xf numFmtId="0" fontId="12" fillId="34" borderId="12" applyNumberFormat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3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5" borderId="0" applyNumberFormat="0" applyBorder="0" applyAlignment="0" applyProtection="0"/>
    <xf numFmtId="0" fontId="3" fillId="36" borderId="0" applyNumberFormat="0" applyBorder="0" applyAlignment="0" applyProtection="0"/>
    <xf numFmtId="0" fontId="30" fillId="37" borderId="0" applyNumberFormat="0" applyBorder="0" applyAlignment="0" applyProtection="0"/>
    <xf numFmtId="0" fontId="3" fillId="38" borderId="0" applyNumberFormat="0" applyBorder="0" applyAlignment="0" applyProtection="0"/>
    <xf numFmtId="0" fontId="30" fillId="39" borderId="0" applyNumberFormat="0" applyBorder="0" applyAlignment="0" applyProtection="0"/>
    <xf numFmtId="0" fontId="3" fillId="40" borderId="0" applyNumberFormat="0" applyBorder="0" applyAlignment="0" applyProtection="0"/>
    <xf numFmtId="0" fontId="30" fillId="41" borderId="0" applyNumberFormat="0" applyBorder="0" applyAlignment="0" applyProtection="0"/>
    <xf numFmtId="0" fontId="3" fillId="36" borderId="0" applyNumberFormat="0" applyBorder="0" applyAlignment="0" applyProtection="0"/>
    <xf numFmtId="0" fontId="30" fillId="42" borderId="0" applyNumberFormat="0" applyBorder="0" applyAlignment="0" applyProtection="0"/>
    <xf numFmtId="0" fontId="3" fillId="43" borderId="0" applyNumberFormat="0" applyBorder="0" applyAlignment="0" applyProtection="0"/>
    <xf numFmtId="0" fontId="30" fillId="44" borderId="0" applyNumberFormat="0" applyBorder="0" applyAlignment="0" applyProtection="0"/>
    <xf numFmtId="0" fontId="3" fillId="22" borderId="0" applyNumberFormat="0" applyBorder="0" applyAlignment="0" applyProtection="0"/>
    <xf numFmtId="0" fontId="43" fillId="45" borderId="0" applyNumberFormat="0" applyBorder="0" applyAlignment="0" applyProtection="0"/>
    <xf numFmtId="0" fontId="16" fillId="46" borderId="0" applyNumberFormat="0" applyBorder="0" applyAlignment="0" applyProtection="0"/>
    <xf numFmtId="0" fontId="44" fillId="31" borderId="15" applyNumberFormat="0" applyAlignment="0" applyProtection="0"/>
    <xf numFmtId="0" fontId="10" fillId="32" borderId="16" applyNumberFormat="0" applyAlignment="0" applyProtection="0"/>
    <xf numFmtId="0" fontId="45" fillId="47" borderId="9" applyNumberFormat="0" applyAlignment="0" applyProtection="0"/>
    <xf numFmtId="0" fontId="17" fillId="13" borderId="10" applyNumberFormat="0" applyAlignment="0" applyProtection="0"/>
    <xf numFmtId="0" fontId="0" fillId="48" borderId="17" applyNumberFormat="0" applyFont="0" applyAlignment="0" applyProtection="0"/>
    <xf numFmtId="0" fontId="1" fillId="5" borderId="18" applyNumberFormat="0" applyFont="0" applyAlignment="0" applyProtection="0"/>
    <xf numFmtId="0" fontId="2" fillId="5" borderId="1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14" fillId="0" borderId="19" xfId="66" applyFont="1" applyBorder="1" applyAlignment="1">
      <alignment horizontal="center" vertical="center"/>
      <protection/>
    </xf>
    <xf numFmtId="0" fontId="1" fillId="0" borderId="19" xfId="66" applyFont="1" applyFill="1" applyBorder="1" applyAlignment="1">
      <alignment horizontal="center" vertical="center"/>
      <protection/>
    </xf>
    <xf numFmtId="0" fontId="19" fillId="0" borderId="19" xfId="66" applyFont="1" applyFill="1" applyBorder="1" applyAlignment="1">
      <alignment horizontal="center" vertical="center"/>
      <protection/>
    </xf>
    <xf numFmtId="0" fontId="1" fillId="0" borderId="19" xfId="66" applyFont="1" applyBorder="1" applyAlignment="1">
      <alignment horizontal="center" vertical="center"/>
      <protection/>
    </xf>
    <xf numFmtId="0" fontId="19" fillId="0" borderId="19" xfId="66" applyFont="1" applyBorder="1" applyAlignment="1">
      <alignment horizontal="center" vertical="center"/>
      <protection/>
    </xf>
    <xf numFmtId="49" fontId="14" fillId="0" borderId="19" xfId="66" applyNumberFormat="1" applyFont="1" applyBorder="1" applyAlignment="1">
      <alignment horizontal="center" vertical="center"/>
      <protection/>
    </xf>
    <xf numFmtId="49" fontId="14" fillId="0" borderId="19" xfId="66" applyNumberFormat="1" applyFont="1" applyFill="1" applyBorder="1" applyAlignment="1">
      <alignment horizontal="center" vertical="center" wrapText="1"/>
      <protection/>
    </xf>
    <xf numFmtId="49" fontId="1" fillId="0" borderId="19" xfId="66" applyNumberFormat="1" applyFont="1" applyFill="1" applyBorder="1" applyAlignment="1">
      <alignment horizontal="center" vertical="center"/>
      <protection/>
    </xf>
    <xf numFmtId="49" fontId="1" fillId="0" borderId="19" xfId="66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4" fillId="0" borderId="19" xfId="66" applyNumberFormat="1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 5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注释" xfId="104"/>
    <cellStyle name="注释 2" xfId="105"/>
    <cellStyle name="注释 3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6"/>
  <sheetViews>
    <sheetView tabSelected="1" zoomScalePageLayoutView="0" workbookViewId="0" topLeftCell="A1">
      <selection activeCell="A2" sqref="A2:P2"/>
    </sheetView>
  </sheetViews>
  <sheetFormatPr defaultColWidth="9.140625" defaultRowHeight="15"/>
  <cols>
    <col min="2" max="2" width="5.7109375" style="0" bestFit="1" customWidth="1"/>
    <col min="3" max="3" width="6.00390625" style="0" customWidth="1"/>
    <col min="4" max="4" width="5.421875" style="0" customWidth="1"/>
    <col min="9" max="9" width="15.00390625" style="0" bestFit="1" customWidth="1"/>
    <col min="11" max="11" width="5.7109375" style="0" customWidth="1"/>
    <col min="12" max="12" width="5.421875" style="0" customWidth="1"/>
    <col min="13" max="13" width="9.00390625" style="12" customWidth="1"/>
    <col min="15" max="15" width="5.8515625" style="12" customWidth="1"/>
    <col min="16" max="16" width="7.421875" style="12" customWidth="1"/>
  </cols>
  <sheetData>
    <row r="1" ht="13.5">
      <c r="A1" t="s">
        <v>823</v>
      </c>
    </row>
    <row r="2" spans="1:16" ht="25.5">
      <c r="A2" s="15" t="s">
        <v>824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31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6" t="s">
        <v>8</v>
      </c>
      <c r="J3" s="13" t="s">
        <v>820</v>
      </c>
      <c r="K3" s="7" t="s">
        <v>9</v>
      </c>
      <c r="L3" s="7" t="s">
        <v>10</v>
      </c>
      <c r="M3" s="7" t="s">
        <v>818</v>
      </c>
      <c r="N3" s="13" t="s">
        <v>821</v>
      </c>
      <c r="O3" s="13" t="s">
        <v>819</v>
      </c>
      <c r="P3" s="13" t="s">
        <v>822</v>
      </c>
    </row>
    <row r="4" spans="1:16" ht="13.5">
      <c r="A4" s="2" t="s">
        <v>20</v>
      </c>
      <c r="B4" s="2" t="s">
        <v>12</v>
      </c>
      <c r="C4" s="2" t="s">
        <v>21</v>
      </c>
      <c r="D4" s="2" t="s">
        <v>14</v>
      </c>
      <c r="E4" s="3" t="s">
        <v>22</v>
      </c>
      <c r="F4" s="3" t="s">
        <v>16</v>
      </c>
      <c r="G4" s="3" t="s">
        <v>17</v>
      </c>
      <c r="H4" s="2" t="s">
        <v>18</v>
      </c>
      <c r="I4" s="8" t="s">
        <v>23</v>
      </c>
      <c r="J4" s="2">
        <v>72.648</v>
      </c>
      <c r="K4" s="2">
        <v>2</v>
      </c>
      <c r="L4" s="2">
        <v>9</v>
      </c>
      <c r="M4" s="11">
        <v>85.26</v>
      </c>
      <c r="N4" s="10">
        <f aca="true" t="shared" si="0" ref="N4:N11">J4*0.6+M4*0.4</f>
        <v>77.6928</v>
      </c>
      <c r="O4" s="11">
        <f aca="true" t="shared" si="1" ref="O4:O11">SUMPRODUCT((H$1:H$65536=H4)*(N$1:N$65536&gt;N4))+1</f>
        <v>1</v>
      </c>
      <c r="P4" s="14" t="s">
        <v>817</v>
      </c>
    </row>
    <row r="5" spans="1:16" ht="13.5">
      <c r="A5" s="2" t="s">
        <v>11</v>
      </c>
      <c r="B5" s="2" t="s">
        <v>12</v>
      </c>
      <c r="C5" s="2" t="s">
        <v>13</v>
      </c>
      <c r="D5" s="2" t="s">
        <v>14</v>
      </c>
      <c r="E5" s="3" t="s">
        <v>15</v>
      </c>
      <c r="F5" s="3" t="s">
        <v>16</v>
      </c>
      <c r="G5" s="3" t="s">
        <v>17</v>
      </c>
      <c r="H5" s="2" t="s">
        <v>18</v>
      </c>
      <c r="I5" s="8" t="s">
        <v>19</v>
      </c>
      <c r="J5" s="2">
        <v>72.756</v>
      </c>
      <c r="K5" s="2">
        <v>1</v>
      </c>
      <c r="L5" s="2"/>
      <c r="M5" s="11">
        <v>83.2</v>
      </c>
      <c r="N5" s="10">
        <f t="shared" si="0"/>
        <v>76.9336</v>
      </c>
      <c r="O5" s="11">
        <f t="shared" si="1"/>
        <v>2</v>
      </c>
      <c r="P5" s="14" t="s">
        <v>817</v>
      </c>
    </row>
    <row r="6" spans="1:16" ht="13.5">
      <c r="A6" s="2" t="s">
        <v>27</v>
      </c>
      <c r="B6" s="2" t="s">
        <v>12</v>
      </c>
      <c r="C6" s="2" t="s">
        <v>28</v>
      </c>
      <c r="D6" s="2" t="s">
        <v>14</v>
      </c>
      <c r="E6" s="3" t="s">
        <v>29</v>
      </c>
      <c r="F6" s="3" t="s">
        <v>16</v>
      </c>
      <c r="G6" s="3" t="s">
        <v>17</v>
      </c>
      <c r="H6" s="2" t="s">
        <v>18</v>
      </c>
      <c r="I6" s="8" t="s">
        <v>30</v>
      </c>
      <c r="J6" s="2">
        <v>71.024</v>
      </c>
      <c r="K6" s="2">
        <v>4</v>
      </c>
      <c r="L6" s="2"/>
      <c r="M6" s="11">
        <v>84.54</v>
      </c>
      <c r="N6" s="10">
        <f t="shared" si="0"/>
        <v>76.43039999999999</v>
      </c>
      <c r="O6" s="11">
        <f t="shared" si="1"/>
        <v>3</v>
      </c>
      <c r="P6" s="14" t="s">
        <v>817</v>
      </c>
    </row>
    <row r="7" spans="1:16" ht="13.5">
      <c r="A7" s="2" t="s">
        <v>31</v>
      </c>
      <c r="B7" s="2" t="s">
        <v>12</v>
      </c>
      <c r="C7" s="2" t="s">
        <v>28</v>
      </c>
      <c r="D7" s="2" t="s">
        <v>14</v>
      </c>
      <c r="E7" s="3" t="s">
        <v>22</v>
      </c>
      <c r="F7" s="3" t="s">
        <v>16</v>
      </c>
      <c r="G7" s="3" t="s">
        <v>17</v>
      </c>
      <c r="H7" s="2" t="s">
        <v>18</v>
      </c>
      <c r="I7" s="8" t="s">
        <v>32</v>
      </c>
      <c r="J7" s="2">
        <v>69.92</v>
      </c>
      <c r="K7" s="2">
        <v>5</v>
      </c>
      <c r="L7" s="2"/>
      <c r="M7" s="11">
        <v>83.46</v>
      </c>
      <c r="N7" s="10">
        <f t="shared" si="0"/>
        <v>75.336</v>
      </c>
      <c r="O7" s="11">
        <f t="shared" si="1"/>
        <v>4</v>
      </c>
      <c r="P7" s="14" t="s">
        <v>817</v>
      </c>
    </row>
    <row r="8" spans="1:16" ht="13.5">
      <c r="A8" s="2" t="s">
        <v>33</v>
      </c>
      <c r="B8" s="2" t="s">
        <v>12</v>
      </c>
      <c r="C8" s="2" t="s">
        <v>13</v>
      </c>
      <c r="D8" s="2" t="s">
        <v>14</v>
      </c>
      <c r="E8" s="3" t="s">
        <v>34</v>
      </c>
      <c r="F8" s="3" t="s">
        <v>16</v>
      </c>
      <c r="G8" s="3" t="s">
        <v>17</v>
      </c>
      <c r="H8" s="2" t="s">
        <v>18</v>
      </c>
      <c r="I8" s="8" t="s">
        <v>35</v>
      </c>
      <c r="J8" s="2">
        <v>66.92</v>
      </c>
      <c r="K8" s="2">
        <v>6</v>
      </c>
      <c r="L8" s="2"/>
      <c r="M8" s="11">
        <v>83.66</v>
      </c>
      <c r="N8" s="10">
        <f t="shared" si="0"/>
        <v>73.616</v>
      </c>
      <c r="O8" s="11">
        <f t="shared" si="1"/>
        <v>5</v>
      </c>
      <c r="P8" s="14" t="s">
        <v>817</v>
      </c>
    </row>
    <row r="9" spans="1:16" ht="13.5">
      <c r="A9" s="2" t="s">
        <v>36</v>
      </c>
      <c r="B9" s="2" t="s">
        <v>12</v>
      </c>
      <c r="C9" s="2" t="s">
        <v>37</v>
      </c>
      <c r="D9" s="2" t="s">
        <v>14</v>
      </c>
      <c r="E9" s="3" t="s">
        <v>38</v>
      </c>
      <c r="F9" s="3" t="s">
        <v>16</v>
      </c>
      <c r="G9" s="3" t="s">
        <v>17</v>
      </c>
      <c r="H9" s="2" t="s">
        <v>18</v>
      </c>
      <c r="I9" s="8" t="s">
        <v>39</v>
      </c>
      <c r="J9" s="2">
        <v>65.964</v>
      </c>
      <c r="K9" s="2">
        <v>7</v>
      </c>
      <c r="L9" s="2"/>
      <c r="M9" s="11">
        <v>81.56</v>
      </c>
      <c r="N9" s="10">
        <f t="shared" si="0"/>
        <v>72.2024</v>
      </c>
      <c r="O9" s="11">
        <f t="shared" si="1"/>
        <v>6</v>
      </c>
      <c r="P9" s="14" t="s">
        <v>817</v>
      </c>
    </row>
    <row r="10" spans="1:16" ht="13.5">
      <c r="A10" s="2" t="s">
        <v>40</v>
      </c>
      <c r="B10" s="2" t="s">
        <v>12</v>
      </c>
      <c r="C10" s="2" t="s">
        <v>28</v>
      </c>
      <c r="D10" s="2" t="s">
        <v>14</v>
      </c>
      <c r="E10" s="3" t="s">
        <v>29</v>
      </c>
      <c r="F10" s="3" t="s">
        <v>16</v>
      </c>
      <c r="G10" s="3" t="s">
        <v>17</v>
      </c>
      <c r="H10" s="2" t="s">
        <v>18</v>
      </c>
      <c r="I10" s="8" t="s">
        <v>41</v>
      </c>
      <c r="J10" s="2">
        <v>65.22</v>
      </c>
      <c r="K10" s="2">
        <v>8</v>
      </c>
      <c r="L10" s="2"/>
      <c r="M10" s="11">
        <v>82.58</v>
      </c>
      <c r="N10" s="10">
        <f t="shared" si="0"/>
        <v>72.164</v>
      </c>
      <c r="O10" s="11">
        <f t="shared" si="1"/>
        <v>7</v>
      </c>
      <c r="P10" s="14" t="s">
        <v>817</v>
      </c>
    </row>
    <row r="11" spans="1:16" ht="13.5">
      <c r="A11" s="2" t="s">
        <v>42</v>
      </c>
      <c r="B11" s="2" t="s">
        <v>12</v>
      </c>
      <c r="C11" s="2" t="s">
        <v>21</v>
      </c>
      <c r="D11" s="2" t="s">
        <v>14</v>
      </c>
      <c r="E11" s="3" t="s">
        <v>43</v>
      </c>
      <c r="F11" s="3" t="s">
        <v>16</v>
      </c>
      <c r="G11" s="3" t="s">
        <v>17</v>
      </c>
      <c r="H11" s="2" t="s">
        <v>18</v>
      </c>
      <c r="I11" s="8" t="s">
        <v>44</v>
      </c>
      <c r="J11" s="2">
        <v>50.38399999999999</v>
      </c>
      <c r="K11" s="2">
        <v>9</v>
      </c>
      <c r="L11" s="2"/>
      <c r="M11" s="11">
        <v>82.58</v>
      </c>
      <c r="N11" s="10">
        <f t="shared" si="0"/>
        <v>63.2624</v>
      </c>
      <c r="O11" s="11">
        <f t="shared" si="1"/>
        <v>8</v>
      </c>
      <c r="P11" s="14" t="s">
        <v>817</v>
      </c>
    </row>
    <row r="12" spans="1:16" ht="13.5">
      <c r="A12" s="2" t="s">
        <v>24</v>
      </c>
      <c r="B12" s="2" t="s">
        <v>12</v>
      </c>
      <c r="C12" s="2" t="s">
        <v>13</v>
      </c>
      <c r="D12" s="2" t="s">
        <v>14</v>
      </c>
      <c r="E12" s="3" t="s">
        <v>25</v>
      </c>
      <c r="F12" s="3" t="s">
        <v>16</v>
      </c>
      <c r="G12" s="3" t="s">
        <v>17</v>
      </c>
      <c r="H12" s="2" t="s">
        <v>18</v>
      </c>
      <c r="I12" s="8" t="s">
        <v>26</v>
      </c>
      <c r="J12" s="2">
        <v>72.42399999999999</v>
      </c>
      <c r="K12" s="2">
        <v>3</v>
      </c>
      <c r="L12" s="2"/>
      <c r="M12" s="11">
        <v>-1</v>
      </c>
      <c r="N12" s="10"/>
      <c r="O12" s="11"/>
      <c r="P12" s="11"/>
    </row>
    <row r="13" spans="1:16" ht="13.5">
      <c r="A13" s="2" t="s">
        <v>48</v>
      </c>
      <c r="B13" s="2" t="s">
        <v>49</v>
      </c>
      <c r="C13" s="2" t="s">
        <v>28</v>
      </c>
      <c r="D13" s="2" t="s">
        <v>14</v>
      </c>
      <c r="E13" s="3" t="s">
        <v>50</v>
      </c>
      <c r="F13" s="3" t="s">
        <v>45</v>
      </c>
      <c r="G13" s="3" t="s">
        <v>46</v>
      </c>
      <c r="H13" s="2" t="s">
        <v>47</v>
      </c>
      <c r="I13" s="8" t="s">
        <v>51</v>
      </c>
      <c r="J13" s="2">
        <v>70.108</v>
      </c>
      <c r="K13" s="2">
        <v>2</v>
      </c>
      <c r="L13" s="2">
        <v>6</v>
      </c>
      <c r="M13" s="11">
        <v>82.92</v>
      </c>
      <c r="N13" s="10">
        <f aca="true" t="shared" si="2" ref="N13:N32">J13*0.6+M13*0.4</f>
        <v>75.2328</v>
      </c>
      <c r="O13" s="11">
        <f aca="true" t="shared" si="3" ref="O13:O32">SUMPRODUCT((H$1:H$65536=H13)*(N$1:N$65536&gt;N13))+1</f>
        <v>1</v>
      </c>
      <c r="P13" s="14" t="s">
        <v>817</v>
      </c>
    </row>
    <row r="14" spans="1:16" ht="13.5">
      <c r="A14" s="2" t="s">
        <v>52</v>
      </c>
      <c r="B14" s="2" t="s">
        <v>12</v>
      </c>
      <c r="C14" s="2" t="s">
        <v>28</v>
      </c>
      <c r="D14" s="2" t="s">
        <v>14</v>
      </c>
      <c r="E14" s="3" t="s">
        <v>53</v>
      </c>
      <c r="F14" s="3" t="s">
        <v>45</v>
      </c>
      <c r="G14" s="3" t="s">
        <v>46</v>
      </c>
      <c r="H14" s="2" t="s">
        <v>47</v>
      </c>
      <c r="I14" s="8" t="s">
        <v>54</v>
      </c>
      <c r="J14" s="2">
        <v>66.19200000000001</v>
      </c>
      <c r="K14" s="2">
        <v>3</v>
      </c>
      <c r="L14" s="2"/>
      <c r="M14" s="11">
        <v>83.48</v>
      </c>
      <c r="N14" s="10">
        <f t="shared" si="2"/>
        <v>73.1072</v>
      </c>
      <c r="O14" s="11">
        <f t="shared" si="3"/>
        <v>2</v>
      </c>
      <c r="P14" s="14" t="s">
        <v>817</v>
      </c>
    </row>
    <row r="15" spans="1:16" ht="13.5">
      <c r="A15" s="2" t="s">
        <v>55</v>
      </c>
      <c r="B15" s="2" t="s">
        <v>12</v>
      </c>
      <c r="C15" s="2" t="s">
        <v>21</v>
      </c>
      <c r="D15" s="2" t="s">
        <v>14</v>
      </c>
      <c r="E15" s="3" t="s">
        <v>56</v>
      </c>
      <c r="F15" s="3" t="s">
        <v>57</v>
      </c>
      <c r="G15" s="3" t="s">
        <v>46</v>
      </c>
      <c r="H15" s="2" t="s">
        <v>47</v>
      </c>
      <c r="I15" s="8" t="s">
        <v>58</v>
      </c>
      <c r="J15" s="2">
        <v>56.168</v>
      </c>
      <c r="K15" s="2">
        <v>6</v>
      </c>
      <c r="L15" s="2"/>
      <c r="M15" s="11">
        <v>85.26</v>
      </c>
      <c r="N15" s="10">
        <f t="shared" si="2"/>
        <v>67.8048</v>
      </c>
      <c r="O15" s="11">
        <f t="shared" si="3"/>
        <v>3</v>
      </c>
      <c r="P15" s="14" t="s">
        <v>817</v>
      </c>
    </row>
    <row r="16" spans="1:16" ht="13.5">
      <c r="A16" s="2" t="s">
        <v>59</v>
      </c>
      <c r="B16" s="2" t="s">
        <v>12</v>
      </c>
      <c r="C16" s="2" t="s">
        <v>21</v>
      </c>
      <c r="D16" s="2" t="s">
        <v>14</v>
      </c>
      <c r="E16" s="3" t="s">
        <v>56</v>
      </c>
      <c r="F16" s="3" t="s">
        <v>60</v>
      </c>
      <c r="G16" s="3" t="s">
        <v>46</v>
      </c>
      <c r="H16" s="2" t="s">
        <v>47</v>
      </c>
      <c r="I16" s="8" t="s">
        <v>61</v>
      </c>
      <c r="J16" s="2">
        <v>37.92</v>
      </c>
      <c r="K16" s="2">
        <v>8</v>
      </c>
      <c r="L16" s="2"/>
      <c r="M16" s="11">
        <v>79.92</v>
      </c>
      <c r="N16" s="10">
        <f t="shared" si="2"/>
        <v>54.72</v>
      </c>
      <c r="O16" s="11">
        <f t="shared" si="3"/>
        <v>4</v>
      </c>
      <c r="P16" s="14" t="s">
        <v>817</v>
      </c>
    </row>
    <row r="17" spans="1:16" ht="13.5">
      <c r="A17" s="2" t="s">
        <v>62</v>
      </c>
      <c r="B17" s="2" t="s">
        <v>12</v>
      </c>
      <c r="C17" s="2" t="s">
        <v>28</v>
      </c>
      <c r="D17" s="2" t="s">
        <v>14</v>
      </c>
      <c r="E17" s="3" t="s">
        <v>29</v>
      </c>
      <c r="F17" s="3" t="s">
        <v>63</v>
      </c>
      <c r="G17" s="3" t="s">
        <v>64</v>
      </c>
      <c r="H17" s="2" t="s">
        <v>65</v>
      </c>
      <c r="I17" s="8" t="s">
        <v>66</v>
      </c>
      <c r="J17" s="2">
        <v>67.376</v>
      </c>
      <c r="K17" s="2">
        <v>1</v>
      </c>
      <c r="L17" s="2">
        <v>3</v>
      </c>
      <c r="M17" s="11">
        <v>84.14</v>
      </c>
      <c r="N17" s="10">
        <f t="shared" si="2"/>
        <v>74.08160000000001</v>
      </c>
      <c r="O17" s="11">
        <f t="shared" si="3"/>
        <v>1</v>
      </c>
      <c r="P17" s="14" t="s">
        <v>817</v>
      </c>
    </row>
    <row r="18" spans="1:16" ht="13.5">
      <c r="A18" s="2" t="s">
        <v>67</v>
      </c>
      <c r="B18" s="2" t="s">
        <v>12</v>
      </c>
      <c r="C18" s="2" t="s">
        <v>21</v>
      </c>
      <c r="D18" s="2" t="s">
        <v>14</v>
      </c>
      <c r="E18" s="3" t="s">
        <v>29</v>
      </c>
      <c r="F18" s="3" t="s">
        <v>68</v>
      </c>
      <c r="G18" s="3" t="s">
        <v>64</v>
      </c>
      <c r="H18" s="2" t="s">
        <v>65</v>
      </c>
      <c r="I18" s="8" t="s">
        <v>69</v>
      </c>
      <c r="J18" s="2">
        <v>67.19200000000001</v>
      </c>
      <c r="K18" s="2">
        <v>2</v>
      </c>
      <c r="L18" s="2"/>
      <c r="M18" s="11">
        <v>81.92</v>
      </c>
      <c r="N18" s="10">
        <f t="shared" si="2"/>
        <v>73.0832</v>
      </c>
      <c r="O18" s="11">
        <f t="shared" si="3"/>
        <v>2</v>
      </c>
      <c r="P18" s="14" t="s">
        <v>817</v>
      </c>
    </row>
    <row r="19" spans="1:16" ht="13.5">
      <c r="A19" s="2" t="s">
        <v>70</v>
      </c>
      <c r="B19" s="2" t="s">
        <v>12</v>
      </c>
      <c r="C19" s="2" t="s">
        <v>21</v>
      </c>
      <c r="D19" s="2" t="s">
        <v>14</v>
      </c>
      <c r="E19" s="3" t="s">
        <v>29</v>
      </c>
      <c r="F19" s="3" t="s">
        <v>63</v>
      </c>
      <c r="G19" s="3" t="s">
        <v>64</v>
      </c>
      <c r="H19" s="2" t="s">
        <v>65</v>
      </c>
      <c r="I19" s="8" t="s">
        <v>71</v>
      </c>
      <c r="J19" s="2">
        <v>63.22</v>
      </c>
      <c r="K19" s="2">
        <v>3</v>
      </c>
      <c r="L19" s="2"/>
      <c r="M19" s="11">
        <v>82.98</v>
      </c>
      <c r="N19" s="10">
        <f t="shared" si="2"/>
        <v>71.124</v>
      </c>
      <c r="O19" s="11">
        <f t="shared" si="3"/>
        <v>3</v>
      </c>
      <c r="P19" s="14" t="s">
        <v>817</v>
      </c>
    </row>
    <row r="20" spans="1:16" ht="13.5">
      <c r="A20" s="2" t="s">
        <v>72</v>
      </c>
      <c r="B20" s="2" t="s">
        <v>12</v>
      </c>
      <c r="C20" s="2" t="s">
        <v>21</v>
      </c>
      <c r="D20" s="2" t="s">
        <v>14</v>
      </c>
      <c r="E20" s="3" t="s">
        <v>29</v>
      </c>
      <c r="F20" s="3" t="s">
        <v>73</v>
      </c>
      <c r="G20" s="3" t="s">
        <v>64</v>
      </c>
      <c r="H20" s="2" t="s">
        <v>65</v>
      </c>
      <c r="I20" s="8" t="s">
        <v>74</v>
      </c>
      <c r="J20" s="2">
        <v>61.72</v>
      </c>
      <c r="K20" s="2">
        <v>4</v>
      </c>
      <c r="L20" s="2"/>
      <c r="M20" s="11">
        <v>83.96</v>
      </c>
      <c r="N20" s="10">
        <f t="shared" si="2"/>
        <v>70.61599999999999</v>
      </c>
      <c r="O20" s="11">
        <f t="shared" si="3"/>
        <v>4</v>
      </c>
      <c r="P20" s="11"/>
    </row>
    <row r="21" spans="1:16" ht="13.5">
      <c r="A21" s="2" t="s">
        <v>75</v>
      </c>
      <c r="B21" s="2" t="s">
        <v>12</v>
      </c>
      <c r="C21" s="2" t="s">
        <v>21</v>
      </c>
      <c r="D21" s="2" t="s">
        <v>14</v>
      </c>
      <c r="E21" s="3" t="s">
        <v>29</v>
      </c>
      <c r="F21" s="3" t="s">
        <v>73</v>
      </c>
      <c r="G21" s="3" t="s">
        <v>64</v>
      </c>
      <c r="H21" s="2" t="s">
        <v>65</v>
      </c>
      <c r="I21" s="8" t="s">
        <v>76</v>
      </c>
      <c r="J21" s="2">
        <v>60.1</v>
      </c>
      <c r="K21" s="2">
        <v>5</v>
      </c>
      <c r="L21" s="2"/>
      <c r="M21" s="11">
        <v>83.6</v>
      </c>
      <c r="N21" s="10">
        <f t="shared" si="2"/>
        <v>69.5</v>
      </c>
      <c r="O21" s="11">
        <f t="shared" si="3"/>
        <v>5</v>
      </c>
      <c r="P21" s="11"/>
    </row>
    <row r="22" spans="1:16" ht="13.5">
      <c r="A22" s="2" t="s">
        <v>77</v>
      </c>
      <c r="B22" s="2" t="s">
        <v>12</v>
      </c>
      <c r="C22" s="2" t="s">
        <v>21</v>
      </c>
      <c r="D22" s="2" t="s">
        <v>14</v>
      </c>
      <c r="E22" s="3" t="s">
        <v>29</v>
      </c>
      <c r="F22" s="3" t="s">
        <v>63</v>
      </c>
      <c r="G22" s="3" t="s">
        <v>64</v>
      </c>
      <c r="H22" s="2" t="s">
        <v>65</v>
      </c>
      <c r="I22" s="8" t="s">
        <v>78</v>
      </c>
      <c r="J22" s="2">
        <v>59.932</v>
      </c>
      <c r="K22" s="2">
        <v>6</v>
      </c>
      <c r="L22" s="2"/>
      <c r="M22" s="11">
        <v>83.54</v>
      </c>
      <c r="N22" s="10">
        <f t="shared" si="2"/>
        <v>69.3752</v>
      </c>
      <c r="O22" s="11">
        <f t="shared" si="3"/>
        <v>6</v>
      </c>
      <c r="P22" s="11"/>
    </row>
    <row r="23" spans="1:16" ht="13.5">
      <c r="A23" s="2" t="s">
        <v>79</v>
      </c>
      <c r="B23" s="2" t="s">
        <v>49</v>
      </c>
      <c r="C23" s="2" t="s">
        <v>28</v>
      </c>
      <c r="D23" s="2" t="s">
        <v>14</v>
      </c>
      <c r="E23" s="3" t="s">
        <v>38</v>
      </c>
      <c r="F23" s="3" t="s">
        <v>80</v>
      </c>
      <c r="G23" s="3" t="s">
        <v>81</v>
      </c>
      <c r="H23" s="2" t="s">
        <v>82</v>
      </c>
      <c r="I23" s="8" t="s">
        <v>83</v>
      </c>
      <c r="J23" s="2">
        <v>71.46000000000001</v>
      </c>
      <c r="K23" s="2">
        <v>1</v>
      </c>
      <c r="L23" s="2">
        <v>5</v>
      </c>
      <c r="M23" s="11">
        <v>82.06</v>
      </c>
      <c r="N23" s="10">
        <f t="shared" si="2"/>
        <v>75.70000000000002</v>
      </c>
      <c r="O23" s="11">
        <f t="shared" si="3"/>
        <v>1</v>
      </c>
      <c r="P23" s="14" t="s">
        <v>817</v>
      </c>
    </row>
    <row r="24" spans="1:16" ht="13.5">
      <c r="A24" s="2" t="s">
        <v>84</v>
      </c>
      <c r="B24" s="2" t="s">
        <v>12</v>
      </c>
      <c r="C24" s="2" t="s">
        <v>28</v>
      </c>
      <c r="D24" s="2" t="s">
        <v>14</v>
      </c>
      <c r="E24" s="3" t="s">
        <v>38</v>
      </c>
      <c r="F24" s="3" t="s">
        <v>80</v>
      </c>
      <c r="G24" s="3" t="s">
        <v>81</v>
      </c>
      <c r="H24" s="2" t="s">
        <v>82</v>
      </c>
      <c r="I24" s="8" t="s">
        <v>85</v>
      </c>
      <c r="J24" s="2">
        <v>55.196</v>
      </c>
      <c r="K24" s="2">
        <v>2</v>
      </c>
      <c r="L24" s="2"/>
      <c r="M24" s="11">
        <v>83.87</v>
      </c>
      <c r="N24" s="10">
        <f t="shared" si="2"/>
        <v>66.6656</v>
      </c>
      <c r="O24" s="11">
        <f t="shared" si="3"/>
        <v>2</v>
      </c>
      <c r="P24" s="14" t="s">
        <v>817</v>
      </c>
    </row>
    <row r="25" spans="1:16" ht="13.5">
      <c r="A25" s="2" t="s">
        <v>86</v>
      </c>
      <c r="B25" s="2" t="s">
        <v>49</v>
      </c>
      <c r="C25" s="2" t="s">
        <v>21</v>
      </c>
      <c r="D25" s="2" t="s">
        <v>14</v>
      </c>
      <c r="E25" s="3" t="s">
        <v>87</v>
      </c>
      <c r="F25" s="3" t="s">
        <v>80</v>
      </c>
      <c r="G25" s="3" t="s">
        <v>81</v>
      </c>
      <c r="H25" s="2" t="s">
        <v>82</v>
      </c>
      <c r="I25" s="8" t="s">
        <v>88</v>
      </c>
      <c r="J25" s="2">
        <v>54.22</v>
      </c>
      <c r="K25" s="2">
        <v>3</v>
      </c>
      <c r="L25" s="2"/>
      <c r="M25" s="11">
        <v>85.17</v>
      </c>
      <c r="N25" s="10">
        <f t="shared" si="2"/>
        <v>66.6</v>
      </c>
      <c r="O25" s="11">
        <f t="shared" si="3"/>
        <v>3</v>
      </c>
      <c r="P25" s="14" t="s">
        <v>817</v>
      </c>
    </row>
    <row r="26" spans="1:16" ht="13.5">
      <c r="A26" s="2" t="s">
        <v>89</v>
      </c>
      <c r="B26" s="2" t="s">
        <v>49</v>
      </c>
      <c r="C26" s="2" t="s">
        <v>28</v>
      </c>
      <c r="D26" s="2" t="s">
        <v>14</v>
      </c>
      <c r="E26" s="3" t="s">
        <v>15</v>
      </c>
      <c r="F26" s="3" t="s">
        <v>90</v>
      </c>
      <c r="G26" s="3" t="s">
        <v>91</v>
      </c>
      <c r="H26" s="2" t="s">
        <v>92</v>
      </c>
      <c r="I26" s="8" t="s">
        <v>93</v>
      </c>
      <c r="J26" s="2">
        <v>79.108</v>
      </c>
      <c r="K26" s="2">
        <v>1</v>
      </c>
      <c r="L26" s="2">
        <v>8</v>
      </c>
      <c r="M26" s="11">
        <v>82.82</v>
      </c>
      <c r="N26" s="10">
        <f t="shared" si="2"/>
        <v>80.59280000000001</v>
      </c>
      <c r="O26" s="11">
        <f t="shared" si="3"/>
        <v>1</v>
      </c>
      <c r="P26" s="14" t="s">
        <v>817</v>
      </c>
    </row>
    <row r="27" spans="1:16" ht="13.5">
      <c r="A27" s="2" t="s">
        <v>94</v>
      </c>
      <c r="B27" s="2" t="s">
        <v>49</v>
      </c>
      <c r="C27" s="2" t="s">
        <v>28</v>
      </c>
      <c r="D27" s="2" t="s">
        <v>14</v>
      </c>
      <c r="E27" s="3" t="s">
        <v>95</v>
      </c>
      <c r="F27" s="3" t="s">
        <v>90</v>
      </c>
      <c r="G27" s="3" t="s">
        <v>91</v>
      </c>
      <c r="H27" s="2" t="s">
        <v>92</v>
      </c>
      <c r="I27" s="8" t="s">
        <v>96</v>
      </c>
      <c r="J27" s="2">
        <v>76.056</v>
      </c>
      <c r="K27" s="2">
        <v>2</v>
      </c>
      <c r="L27" s="2"/>
      <c r="M27" s="11">
        <v>81.15</v>
      </c>
      <c r="N27" s="10">
        <f t="shared" si="2"/>
        <v>78.0936</v>
      </c>
      <c r="O27" s="11">
        <f t="shared" si="3"/>
        <v>2</v>
      </c>
      <c r="P27" s="14" t="s">
        <v>817</v>
      </c>
    </row>
    <row r="28" spans="1:16" ht="13.5">
      <c r="A28" s="2" t="s">
        <v>97</v>
      </c>
      <c r="B28" s="2" t="s">
        <v>49</v>
      </c>
      <c r="C28" s="2" t="s">
        <v>28</v>
      </c>
      <c r="D28" s="2" t="s">
        <v>14</v>
      </c>
      <c r="E28" s="3" t="s">
        <v>98</v>
      </c>
      <c r="F28" s="3" t="s">
        <v>90</v>
      </c>
      <c r="G28" s="3" t="s">
        <v>91</v>
      </c>
      <c r="H28" s="2" t="s">
        <v>92</v>
      </c>
      <c r="I28" s="8" t="s">
        <v>99</v>
      </c>
      <c r="J28" s="2">
        <v>73.05199999999999</v>
      </c>
      <c r="K28" s="2">
        <v>3</v>
      </c>
      <c r="L28" s="2"/>
      <c r="M28" s="11">
        <v>81.81</v>
      </c>
      <c r="N28" s="10">
        <f t="shared" si="2"/>
        <v>76.5552</v>
      </c>
      <c r="O28" s="11">
        <f t="shared" si="3"/>
        <v>3</v>
      </c>
      <c r="P28" s="14" t="s">
        <v>817</v>
      </c>
    </row>
    <row r="29" spans="1:16" ht="13.5">
      <c r="A29" s="2" t="s">
        <v>100</v>
      </c>
      <c r="B29" s="2" t="s">
        <v>49</v>
      </c>
      <c r="C29" s="2" t="s">
        <v>28</v>
      </c>
      <c r="D29" s="2" t="s">
        <v>14</v>
      </c>
      <c r="E29" s="3" t="s">
        <v>29</v>
      </c>
      <c r="F29" s="3" t="s">
        <v>90</v>
      </c>
      <c r="G29" s="3" t="s">
        <v>91</v>
      </c>
      <c r="H29" s="2" t="s">
        <v>92</v>
      </c>
      <c r="I29" s="8" t="s">
        <v>101</v>
      </c>
      <c r="J29" s="2">
        <v>66.636</v>
      </c>
      <c r="K29" s="2">
        <v>4</v>
      </c>
      <c r="L29" s="2"/>
      <c r="M29" s="11">
        <v>81.61</v>
      </c>
      <c r="N29" s="10">
        <f t="shared" si="2"/>
        <v>72.62559999999999</v>
      </c>
      <c r="O29" s="11">
        <f t="shared" si="3"/>
        <v>4</v>
      </c>
      <c r="P29" s="14" t="s">
        <v>817</v>
      </c>
    </row>
    <row r="30" spans="1:16" ht="13.5">
      <c r="A30" s="2" t="s">
        <v>102</v>
      </c>
      <c r="B30" s="2" t="s">
        <v>12</v>
      </c>
      <c r="C30" s="2" t="s">
        <v>28</v>
      </c>
      <c r="D30" s="2" t="s">
        <v>14</v>
      </c>
      <c r="E30" s="3" t="s">
        <v>29</v>
      </c>
      <c r="F30" s="3" t="s">
        <v>90</v>
      </c>
      <c r="G30" s="3" t="s">
        <v>91</v>
      </c>
      <c r="H30" s="2" t="s">
        <v>92</v>
      </c>
      <c r="I30" s="8" t="s">
        <v>103</v>
      </c>
      <c r="J30" s="2">
        <v>62.384</v>
      </c>
      <c r="K30" s="2">
        <v>5</v>
      </c>
      <c r="L30" s="2"/>
      <c r="M30" s="11">
        <v>82.55</v>
      </c>
      <c r="N30" s="10">
        <f t="shared" si="2"/>
        <v>70.4504</v>
      </c>
      <c r="O30" s="11">
        <f t="shared" si="3"/>
        <v>5</v>
      </c>
      <c r="P30" s="14" t="s">
        <v>817</v>
      </c>
    </row>
    <row r="31" spans="1:16" ht="13.5">
      <c r="A31" s="2" t="s">
        <v>104</v>
      </c>
      <c r="B31" s="2" t="s">
        <v>49</v>
      </c>
      <c r="C31" s="2" t="s">
        <v>28</v>
      </c>
      <c r="D31" s="2" t="s">
        <v>14</v>
      </c>
      <c r="E31" s="3" t="s">
        <v>105</v>
      </c>
      <c r="F31" s="3" t="s">
        <v>90</v>
      </c>
      <c r="G31" s="3" t="s">
        <v>91</v>
      </c>
      <c r="H31" s="2" t="s">
        <v>92</v>
      </c>
      <c r="I31" s="8" t="s">
        <v>106</v>
      </c>
      <c r="J31" s="2">
        <v>57.556</v>
      </c>
      <c r="K31" s="2">
        <v>6</v>
      </c>
      <c r="L31" s="2"/>
      <c r="M31" s="11">
        <v>82.5</v>
      </c>
      <c r="N31" s="10">
        <f t="shared" si="2"/>
        <v>67.5336</v>
      </c>
      <c r="O31" s="11">
        <f t="shared" si="3"/>
        <v>6</v>
      </c>
      <c r="P31" s="14" t="s">
        <v>817</v>
      </c>
    </row>
    <row r="32" spans="1:16" ht="13.5">
      <c r="A32" s="2" t="s">
        <v>107</v>
      </c>
      <c r="B32" s="2" t="s">
        <v>49</v>
      </c>
      <c r="C32" s="2" t="s">
        <v>28</v>
      </c>
      <c r="D32" s="2" t="s">
        <v>14</v>
      </c>
      <c r="E32" s="3" t="s">
        <v>108</v>
      </c>
      <c r="F32" s="3" t="s">
        <v>90</v>
      </c>
      <c r="G32" s="3" t="s">
        <v>91</v>
      </c>
      <c r="H32" s="2" t="s">
        <v>92</v>
      </c>
      <c r="I32" s="8" t="s">
        <v>109</v>
      </c>
      <c r="J32" s="2">
        <v>54.355999999999995</v>
      </c>
      <c r="K32" s="2">
        <v>8</v>
      </c>
      <c r="L32" s="2"/>
      <c r="M32" s="11">
        <v>84.69</v>
      </c>
      <c r="N32" s="10">
        <f t="shared" si="2"/>
        <v>66.4896</v>
      </c>
      <c r="O32" s="11">
        <f t="shared" si="3"/>
        <v>7</v>
      </c>
      <c r="P32" s="14" t="s">
        <v>817</v>
      </c>
    </row>
    <row r="33" spans="1:16" ht="13.5">
      <c r="A33" s="2" t="s">
        <v>110</v>
      </c>
      <c r="B33" s="2" t="s">
        <v>12</v>
      </c>
      <c r="C33" s="2" t="s">
        <v>28</v>
      </c>
      <c r="D33" s="2" t="s">
        <v>14</v>
      </c>
      <c r="E33" s="3" t="s">
        <v>34</v>
      </c>
      <c r="F33" s="3" t="s">
        <v>90</v>
      </c>
      <c r="G33" s="3" t="s">
        <v>91</v>
      </c>
      <c r="H33" s="2" t="s">
        <v>92</v>
      </c>
      <c r="I33" s="8" t="s">
        <v>111</v>
      </c>
      <c r="J33" s="2">
        <v>52.784</v>
      </c>
      <c r="K33" s="2">
        <v>9</v>
      </c>
      <c r="L33" s="2"/>
      <c r="M33" s="11">
        <v>-1</v>
      </c>
      <c r="N33" s="10"/>
      <c r="O33" s="11"/>
      <c r="P33" s="11"/>
    </row>
    <row r="34" spans="1:16" ht="13.5">
      <c r="A34" s="2" t="s">
        <v>119</v>
      </c>
      <c r="B34" s="2" t="s">
        <v>12</v>
      </c>
      <c r="C34" s="2" t="s">
        <v>28</v>
      </c>
      <c r="D34" s="2" t="s">
        <v>14</v>
      </c>
      <c r="E34" s="3" t="s">
        <v>108</v>
      </c>
      <c r="F34" s="3" t="s">
        <v>120</v>
      </c>
      <c r="G34" s="3" t="s">
        <v>116</v>
      </c>
      <c r="H34" s="2" t="s">
        <v>117</v>
      </c>
      <c r="I34" s="8" t="s">
        <v>121</v>
      </c>
      <c r="J34" s="2">
        <v>65.488</v>
      </c>
      <c r="K34" s="2">
        <v>2</v>
      </c>
      <c r="L34" s="2">
        <v>4</v>
      </c>
      <c r="M34" s="11">
        <v>84.44</v>
      </c>
      <c r="N34" s="10">
        <f aca="true" t="shared" si="4" ref="N34:N41">J34*0.6+M34*0.4</f>
        <v>73.06880000000001</v>
      </c>
      <c r="O34" s="11">
        <f aca="true" t="shared" si="5" ref="O34:O41">SUMPRODUCT((H$1:H$65536=H34)*(N$1:N$65536&gt;N34))+1</f>
        <v>1</v>
      </c>
      <c r="P34" s="14" t="s">
        <v>817</v>
      </c>
    </row>
    <row r="35" spans="1:16" ht="13.5">
      <c r="A35" s="2" t="s">
        <v>113</v>
      </c>
      <c r="B35" s="2" t="s">
        <v>49</v>
      </c>
      <c r="C35" s="2" t="s">
        <v>28</v>
      </c>
      <c r="D35" s="2" t="s">
        <v>14</v>
      </c>
      <c r="E35" s="3" t="s">
        <v>114</v>
      </c>
      <c r="F35" s="3" t="s">
        <v>115</v>
      </c>
      <c r="G35" s="3" t="s">
        <v>116</v>
      </c>
      <c r="H35" s="2" t="s">
        <v>117</v>
      </c>
      <c r="I35" s="8" t="s">
        <v>118</v>
      </c>
      <c r="J35" s="2">
        <v>66.416</v>
      </c>
      <c r="K35" s="2">
        <v>1</v>
      </c>
      <c r="L35" s="2"/>
      <c r="M35" s="11">
        <v>81.6</v>
      </c>
      <c r="N35" s="10">
        <f t="shared" si="4"/>
        <v>72.4896</v>
      </c>
      <c r="O35" s="11">
        <f t="shared" si="5"/>
        <v>2</v>
      </c>
      <c r="P35" s="14" t="s">
        <v>817</v>
      </c>
    </row>
    <row r="36" spans="1:16" ht="13.5">
      <c r="A36" s="2" t="s">
        <v>122</v>
      </c>
      <c r="B36" s="2" t="s">
        <v>12</v>
      </c>
      <c r="C36" s="2" t="s">
        <v>21</v>
      </c>
      <c r="D36" s="2" t="s">
        <v>14</v>
      </c>
      <c r="E36" s="3" t="s">
        <v>123</v>
      </c>
      <c r="F36" s="3" t="s">
        <v>124</v>
      </c>
      <c r="G36" s="3" t="s">
        <v>116</v>
      </c>
      <c r="H36" s="2" t="s">
        <v>117</v>
      </c>
      <c r="I36" s="8" t="s">
        <v>125</v>
      </c>
      <c r="J36" s="2">
        <v>50.364000000000004</v>
      </c>
      <c r="K36" s="2">
        <v>4</v>
      </c>
      <c r="L36" s="2"/>
      <c r="M36" s="11">
        <v>83.48</v>
      </c>
      <c r="N36" s="10">
        <f t="shared" si="4"/>
        <v>63.610400000000006</v>
      </c>
      <c r="O36" s="11">
        <f t="shared" si="5"/>
        <v>3</v>
      </c>
      <c r="P36" s="14" t="s">
        <v>817</v>
      </c>
    </row>
    <row r="37" spans="1:16" ht="13.5">
      <c r="A37" s="2" t="s">
        <v>126</v>
      </c>
      <c r="B37" s="2" t="s">
        <v>12</v>
      </c>
      <c r="C37" s="2" t="s">
        <v>28</v>
      </c>
      <c r="D37" s="2" t="s">
        <v>14</v>
      </c>
      <c r="E37" s="3" t="s">
        <v>127</v>
      </c>
      <c r="F37" s="3" t="s">
        <v>128</v>
      </c>
      <c r="G37" s="3" t="s">
        <v>129</v>
      </c>
      <c r="H37" s="2" t="s">
        <v>130</v>
      </c>
      <c r="I37" s="8" t="s">
        <v>131</v>
      </c>
      <c r="J37" s="2">
        <v>76.168</v>
      </c>
      <c r="K37" s="2">
        <v>1</v>
      </c>
      <c r="L37" s="2">
        <v>3</v>
      </c>
      <c r="M37" s="11">
        <v>84.04</v>
      </c>
      <c r="N37" s="10">
        <f t="shared" si="4"/>
        <v>79.3168</v>
      </c>
      <c r="O37" s="11">
        <f t="shared" si="5"/>
        <v>1</v>
      </c>
      <c r="P37" s="14" t="s">
        <v>817</v>
      </c>
    </row>
    <row r="38" spans="1:16" ht="13.5">
      <c r="A38" s="2" t="s">
        <v>135</v>
      </c>
      <c r="B38" s="2" t="s">
        <v>12</v>
      </c>
      <c r="C38" s="2" t="s">
        <v>28</v>
      </c>
      <c r="D38" s="2" t="s">
        <v>14</v>
      </c>
      <c r="E38" s="3" t="s">
        <v>15</v>
      </c>
      <c r="F38" s="3" t="s">
        <v>128</v>
      </c>
      <c r="G38" s="3" t="s">
        <v>129</v>
      </c>
      <c r="H38" s="2" t="s">
        <v>130</v>
      </c>
      <c r="I38" s="8" t="s">
        <v>136</v>
      </c>
      <c r="J38" s="2">
        <v>64.208</v>
      </c>
      <c r="K38" s="2">
        <v>3</v>
      </c>
      <c r="L38" s="2"/>
      <c r="M38" s="11">
        <v>83.19</v>
      </c>
      <c r="N38" s="10">
        <f t="shared" si="4"/>
        <v>71.80080000000001</v>
      </c>
      <c r="O38" s="11">
        <f t="shared" si="5"/>
        <v>2</v>
      </c>
      <c r="P38" s="14" t="s">
        <v>817</v>
      </c>
    </row>
    <row r="39" spans="1:16" ht="13.5">
      <c r="A39" s="2" t="s">
        <v>137</v>
      </c>
      <c r="B39" s="2" t="s">
        <v>12</v>
      </c>
      <c r="C39" s="2" t="s">
        <v>28</v>
      </c>
      <c r="D39" s="2" t="s">
        <v>14</v>
      </c>
      <c r="E39" s="3" t="s">
        <v>112</v>
      </c>
      <c r="F39" s="3" t="s">
        <v>133</v>
      </c>
      <c r="G39" s="3" t="s">
        <v>129</v>
      </c>
      <c r="H39" s="2" t="s">
        <v>130</v>
      </c>
      <c r="I39" s="8" t="s">
        <v>138</v>
      </c>
      <c r="J39" s="2">
        <v>63.784000000000006</v>
      </c>
      <c r="K39" s="2">
        <v>4</v>
      </c>
      <c r="L39" s="2"/>
      <c r="M39" s="11">
        <v>82.04</v>
      </c>
      <c r="N39" s="10">
        <f t="shared" si="4"/>
        <v>71.0864</v>
      </c>
      <c r="O39" s="11">
        <f t="shared" si="5"/>
        <v>3</v>
      </c>
      <c r="P39" s="14" t="s">
        <v>817</v>
      </c>
    </row>
    <row r="40" spans="1:16" ht="13.5">
      <c r="A40" s="4" t="s">
        <v>143</v>
      </c>
      <c r="B40" s="4" t="s">
        <v>49</v>
      </c>
      <c r="C40" s="4" t="s">
        <v>28</v>
      </c>
      <c r="D40" s="4" t="s">
        <v>14</v>
      </c>
      <c r="E40" s="5" t="s">
        <v>112</v>
      </c>
      <c r="F40" s="5" t="s">
        <v>133</v>
      </c>
      <c r="G40" s="5" t="s">
        <v>129</v>
      </c>
      <c r="H40" s="4" t="s">
        <v>130</v>
      </c>
      <c r="I40" s="9" t="s">
        <v>144</v>
      </c>
      <c r="J40" s="4">
        <v>63.218</v>
      </c>
      <c r="K40" s="4">
        <v>7</v>
      </c>
      <c r="L40" s="4"/>
      <c r="M40" s="11">
        <v>82.08</v>
      </c>
      <c r="N40" s="10">
        <f t="shared" si="4"/>
        <v>70.7628</v>
      </c>
      <c r="O40" s="11">
        <f t="shared" si="5"/>
        <v>4</v>
      </c>
      <c r="P40" s="11"/>
    </row>
    <row r="41" spans="1:16" ht="13.5">
      <c r="A41" s="2" t="s">
        <v>140</v>
      </c>
      <c r="B41" s="2" t="s">
        <v>12</v>
      </c>
      <c r="C41" s="2" t="s">
        <v>28</v>
      </c>
      <c r="D41" s="2" t="s">
        <v>14</v>
      </c>
      <c r="E41" s="3" t="s">
        <v>141</v>
      </c>
      <c r="F41" s="3" t="s">
        <v>133</v>
      </c>
      <c r="G41" s="3" t="s">
        <v>129</v>
      </c>
      <c r="H41" s="2" t="s">
        <v>130</v>
      </c>
      <c r="I41" s="8" t="s">
        <v>142</v>
      </c>
      <c r="J41" s="2">
        <v>63.286</v>
      </c>
      <c r="K41" s="2">
        <v>6</v>
      </c>
      <c r="L41" s="2"/>
      <c r="M41" s="11">
        <v>81.84</v>
      </c>
      <c r="N41" s="10">
        <f t="shared" si="4"/>
        <v>70.70760000000001</v>
      </c>
      <c r="O41" s="11">
        <f t="shared" si="5"/>
        <v>5</v>
      </c>
      <c r="P41" s="11"/>
    </row>
    <row r="42" spans="1:16" ht="13.5">
      <c r="A42" s="2" t="s">
        <v>132</v>
      </c>
      <c r="B42" s="2" t="s">
        <v>12</v>
      </c>
      <c r="C42" s="2" t="s">
        <v>28</v>
      </c>
      <c r="D42" s="2" t="s">
        <v>14</v>
      </c>
      <c r="E42" s="3" t="s">
        <v>108</v>
      </c>
      <c r="F42" s="3" t="s">
        <v>133</v>
      </c>
      <c r="G42" s="3" t="s">
        <v>129</v>
      </c>
      <c r="H42" s="2" t="s">
        <v>130</v>
      </c>
      <c r="I42" s="8" t="s">
        <v>134</v>
      </c>
      <c r="J42" s="2">
        <v>70.74600000000001</v>
      </c>
      <c r="K42" s="2">
        <v>2</v>
      </c>
      <c r="L42" s="2"/>
      <c r="M42" s="11">
        <v>-1</v>
      </c>
      <c r="N42" s="10"/>
      <c r="O42" s="11"/>
      <c r="P42" s="11"/>
    </row>
    <row r="43" spans="1:16" ht="13.5">
      <c r="A43" s="2" t="s">
        <v>145</v>
      </c>
      <c r="B43" s="2" t="s">
        <v>49</v>
      </c>
      <c r="C43" s="2" t="s">
        <v>28</v>
      </c>
      <c r="D43" s="2" t="s">
        <v>14</v>
      </c>
      <c r="E43" s="3" t="s">
        <v>139</v>
      </c>
      <c r="F43" s="3" t="s">
        <v>146</v>
      </c>
      <c r="G43" s="3" t="s">
        <v>147</v>
      </c>
      <c r="H43" s="2" t="s">
        <v>148</v>
      </c>
      <c r="I43" s="8" t="s">
        <v>149</v>
      </c>
      <c r="J43" s="2">
        <v>57.932</v>
      </c>
      <c r="K43" s="2">
        <v>1</v>
      </c>
      <c r="L43" s="2">
        <v>3</v>
      </c>
      <c r="M43" s="11">
        <v>82.5</v>
      </c>
      <c r="N43" s="10">
        <f aca="true" t="shared" si="6" ref="N43:N68">J43*0.6+M43*0.4</f>
        <v>67.75919999999999</v>
      </c>
      <c r="O43" s="11">
        <f aca="true" t="shared" si="7" ref="O43:O68">SUMPRODUCT((H$1:H$65536=H43)*(N$1:N$65536&gt;N43))+1</f>
        <v>1</v>
      </c>
      <c r="P43" s="14" t="s">
        <v>817</v>
      </c>
    </row>
    <row r="44" spans="1:16" ht="13.5">
      <c r="A44" s="2" t="s">
        <v>150</v>
      </c>
      <c r="B44" s="2" t="s">
        <v>12</v>
      </c>
      <c r="C44" s="2" t="s">
        <v>28</v>
      </c>
      <c r="D44" s="2" t="s">
        <v>14</v>
      </c>
      <c r="E44" s="3" t="s">
        <v>22</v>
      </c>
      <c r="F44" s="3" t="s">
        <v>151</v>
      </c>
      <c r="G44" s="3" t="s">
        <v>147</v>
      </c>
      <c r="H44" s="2" t="s">
        <v>148</v>
      </c>
      <c r="I44" s="8" t="s">
        <v>152</v>
      </c>
      <c r="J44" s="2">
        <v>54.724000000000004</v>
      </c>
      <c r="K44" s="2">
        <v>2</v>
      </c>
      <c r="L44" s="2"/>
      <c r="M44" s="11">
        <v>82.1</v>
      </c>
      <c r="N44" s="10">
        <f t="shared" si="6"/>
        <v>65.67439999999999</v>
      </c>
      <c r="O44" s="11">
        <f t="shared" si="7"/>
        <v>2</v>
      </c>
      <c r="P44" s="14" t="s">
        <v>817</v>
      </c>
    </row>
    <row r="45" spans="1:16" ht="13.5">
      <c r="A45" s="2" t="s">
        <v>156</v>
      </c>
      <c r="B45" s="2" t="s">
        <v>12</v>
      </c>
      <c r="C45" s="2" t="s">
        <v>28</v>
      </c>
      <c r="D45" s="2" t="s">
        <v>14</v>
      </c>
      <c r="E45" s="3" t="s">
        <v>108</v>
      </c>
      <c r="F45" s="3" t="s">
        <v>151</v>
      </c>
      <c r="G45" s="3" t="s">
        <v>147</v>
      </c>
      <c r="H45" s="2" t="s">
        <v>148</v>
      </c>
      <c r="I45" s="8" t="s">
        <v>157</v>
      </c>
      <c r="J45" s="2">
        <v>50.668</v>
      </c>
      <c r="K45" s="2">
        <v>4</v>
      </c>
      <c r="L45" s="2"/>
      <c r="M45" s="11">
        <v>83.52</v>
      </c>
      <c r="N45" s="10">
        <f t="shared" si="6"/>
        <v>63.8088</v>
      </c>
      <c r="O45" s="11">
        <f t="shared" si="7"/>
        <v>3</v>
      </c>
      <c r="P45" s="14" t="s">
        <v>817</v>
      </c>
    </row>
    <row r="46" spans="1:16" ht="13.5">
      <c r="A46" s="2" t="s">
        <v>153</v>
      </c>
      <c r="B46" s="2" t="s">
        <v>12</v>
      </c>
      <c r="C46" s="2" t="s">
        <v>37</v>
      </c>
      <c r="D46" s="2" t="s">
        <v>14</v>
      </c>
      <c r="E46" s="3" t="s">
        <v>154</v>
      </c>
      <c r="F46" s="3" t="s">
        <v>151</v>
      </c>
      <c r="G46" s="3" t="s">
        <v>147</v>
      </c>
      <c r="H46" s="2" t="s">
        <v>148</v>
      </c>
      <c r="I46" s="8" t="s">
        <v>155</v>
      </c>
      <c r="J46" s="2">
        <v>53.007999999999996</v>
      </c>
      <c r="K46" s="2">
        <v>3</v>
      </c>
      <c r="L46" s="2"/>
      <c r="M46" s="11">
        <v>70.02</v>
      </c>
      <c r="N46" s="10">
        <f t="shared" si="6"/>
        <v>59.812799999999996</v>
      </c>
      <c r="O46" s="11">
        <f t="shared" si="7"/>
        <v>4</v>
      </c>
      <c r="P46" s="11"/>
    </row>
    <row r="47" spans="1:16" ht="13.5">
      <c r="A47" s="2" t="s">
        <v>164</v>
      </c>
      <c r="B47" s="2" t="s">
        <v>12</v>
      </c>
      <c r="C47" s="2" t="s">
        <v>28</v>
      </c>
      <c r="D47" s="2" t="s">
        <v>14</v>
      </c>
      <c r="E47" s="3" t="s">
        <v>34</v>
      </c>
      <c r="F47" s="3" t="s">
        <v>165</v>
      </c>
      <c r="G47" s="3" t="s">
        <v>161</v>
      </c>
      <c r="H47" s="2" t="s">
        <v>162</v>
      </c>
      <c r="I47" s="8" t="s">
        <v>166</v>
      </c>
      <c r="J47" s="2">
        <v>81.66</v>
      </c>
      <c r="K47" s="2">
        <v>2</v>
      </c>
      <c r="L47" s="2">
        <v>14</v>
      </c>
      <c r="M47" s="11">
        <v>85.3</v>
      </c>
      <c r="N47" s="10">
        <f t="shared" si="6"/>
        <v>83.11599999999999</v>
      </c>
      <c r="O47" s="11">
        <f t="shared" si="7"/>
        <v>1</v>
      </c>
      <c r="P47" s="14" t="s">
        <v>817</v>
      </c>
    </row>
    <row r="48" spans="1:16" ht="13.5">
      <c r="A48" s="2" t="s">
        <v>172</v>
      </c>
      <c r="B48" s="2" t="s">
        <v>12</v>
      </c>
      <c r="C48" s="2" t="s">
        <v>28</v>
      </c>
      <c r="D48" s="2" t="s">
        <v>14</v>
      </c>
      <c r="E48" s="3" t="s">
        <v>112</v>
      </c>
      <c r="F48" s="3" t="s">
        <v>165</v>
      </c>
      <c r="G48" s="3" t="s">
        <v>161</v>
      </c>
      <c r="H48" s="2" t="s">
        <v>162</v>
      </c>
      <c r="I48" s="8" t="s">
        <v>173</v>
      </c>
      <c r="J48" s="2">
        <v>79.72</v>
      </c>
      <c r="K48" s="2">
        <v>5</v>
      </c>
      <c r="L48" s="2"/>
      <c r="M48" s="11">
        <v>88.18</v>
      </c>
      <c r="N48" s="10">
        <f t="shared" si="6"/>
        <v>83.10400000000001</v>
      </c>
      <c r="O48" s="11">
        <f t="shared" si="7"/>
        <v>2</v>
      </c>
      <c r="P48" s="14" t="s">
        <v>817</v>
      </c>
    </row>
    <row r="49" spans="1:16" ht="13.5">
      <c r="A49" s="2" t="s">
        <v>167</v>
      </c>
      <c r="B49" s="2" t="s">
        <v>12</v>
      </c>
      <c r="C49" s="2" t="s">
        <v>28</v>
      </c>
      <c r="D49" s="2" t="s">
        <v>14</v>
      </c>
      <c r="E49" s="3" t="s">
        <v>168</v>
      </c>
      <c r="F49" s="3" t="s">
        <v>165</v>
      </c>
      <c r="G49" s="3" t="s">
        <v>161</v>
      </c>
      <c r="H49" s="2" t="s">
        <v>162</v>
      </c>
      <c r="I49" s="8" t="s">
        <v>169</v>
      </c>
      <c r="J49" s="2">
        <v>81.144</v>
      </c>
      <c r="K49" s="2">
        <v>3</v>
      </c>
      <c r="L49" s="2"/>
      <c r="M49" s="11">
        <v>84.36</v>
      </c>
      <c r="N49" s="10">
        <f t="shared" si="6"/>
        <v>82.43039999999999</v>
      </c>
      <c r="O49" s="11">
        <f t="shared" si="7"/>
        <v>3</v>
      </c>
      <c r="P49" s="14" t="s">
        <v>817</v>
      </c>
    </row>
    <row r="50" spans="1:16" ht="13.5">
      <c r="A50" s="2" t="s">
        <v>170</v>
      </c>
      <c r="B50" s="2" t="s">
        <v>12</v>
      </c>
      <c r="C50" s="2" t="s">
        <v>28</v>
      </c>
      <c r="D50" s="2" t="s">
        <v>14</v>
      </c>
      <c r="E50" s="3" t="s">
        <v>22</v>
      </c>
      <c r="F50" s="3" t="s">
        <v>165</v>
      </c>
      <c r="G50" s="3" t="s">
        <v>161</v>
      </c>
      <c r="H50" s="2" t="s">
        <v>162</v>
      </c>
      <c r="I50" s="8" t="s">
        <v>171</v>
      </c>
      <c r="J50" s="2">
        <v>80.1</v>
      </c>
      <c r="K50" s="2">
        <v>4</v>
      </c>
      <c r="L50" s="2"/>
      <c r="M50" s="11">
        <v>85.16</v>
      </c>
      <c r="N50" s="10">
        <f t="shared" si="6"/>
        <v>82.124</v>
      </c>
      <c r="O50" s="11">
        <f t="shared" si="7"/>
        <v>4</v>
      </c>
      <c r="P50" s="14" t="s">
        <v>817</v>
      </c>
    </row>
    <row r="51" spans="1:16" ht="13.5">
      <c r="A51" s="2" t="s">
        <v>174</v>
      </c>
      <c r="B51" s="2" t="s">
        <v>12</v>
      </c>
      <c r="C51" s="2" t="s">
        <v>28</v>
      </c>
      <c r="D51" s="2" t="s">
        <v>14</v>
      </c>
      <c r="E51" s="3" t="s">
        <v>38</v>
      </c>
      <c r="F51" s="3" t="s">
        <v>165</v>
      </c>
      <c r="G51" s="3" t="s">
        <v>161</v>
      </c>
      <c r="H51" s="2" t="s">
        <v>162</v>
      </c>
      <c r="I51" s="8" t="s">
        <v>175</v>
      </c>
      <c r="J51" s="2">
        <v>79.472</v>
      </c>
      <c r="K51" s="2">
        <v>6</v>
      </c>
      <c r="L51" s="2"/>
      <c r="M51" s="11">
        <v>85.62</v>
      </c>
      <c r="N51" s="10">
        <f t="shared" si="6"/>
        <v>81.93119999999999</v>
      </c>
      <c r="O51" s="11">
        <f t="shared" si="7"/>
        <v>5</v>
      </c>
      <c r="P51" s="14" t="s">
        <v>817</v>
      </c>
    </row>
    <row r="52" spans="1:16" ht="13.5">
      <c r="A52" s="2" t="s">
        <v>177</v>
      </c>
      <c r="B52" s="2" t="s">
        <v>12</v>
      </c>
      <c r="C52" s="2" t="s">
        <v>28</v>
      </c>
      <c r="D52" s="2" t="s">
        <v>14</v>
      </c>
      <c r="E52" s="3" t="s">
        <v>178</v>
      </c>
      <c r="F52" s="3" t="s">
        <v>165</v>
      </c>
      <c r="G52" s="3" t="s">
        <v>161</v>
      </c>
      <c r="H52" s="2" t="s">
        <v>162</v>
      </c>
      <c r="I52" s="8" t="s">
        <v>179</v>
      </c>
      <c r="J52" s="2">
        <v>78.828</v>
      </c>
      <c r="K52" s="2">
        <v>8</v>
      </c>
      <c r="L52" s="2"/>
      <c r="M52" s="11">
        <v>86.18</v>
      </c>
      <c r="N52" s="10">
        <f t="shared" si="6"/>
        <v>81.7688</v>
      </c>
      <c r="O52" s="11">
        <f t="shared" si="7"/>
        <v>6</v>
      </c>
      <c r="P52" s="14" t="s">
        <v>817</v>
      </c>
    </row>
    <row r="53" spans="1:16" ht="13.5">
      <c r="A53" s="2" t="s">
        <v>158</v>
      </c>
      <c r="B53" s="2" t="s">
        <v>49</v>
      </c>
      <c r="C53" s="2" t="s">
        <v>28</v>
      </c>
      <c r="D53" s="2" t="s">
        <v>14</v>
      </c>
      <c r="E53" s="3" t="s">
        <v>159</v>
      </c>
      <c r="F53" s="3" t="s">
        <v>160</v>
      </c>
      <c r="G53" s="3" t="s">
        <v>161</v>
      </c>
      <c r="H53" s="2" t="s">
        <v>162</v>
      </c>
      <c r="I53" s="8" t="s">
        <v>163</v>
      </c>
      <c r="J53" s="2">
        <v>82.036</v>
      </c>
      <c r="K53" s="2">
        <v>1</v>
      </c>
      <c r="L53" s="2"/>
      <c r="M53" s="11">
        <v>80.5</v>
      </c>
      <c r="N53" s="10">
        <f t="shared" si="6"/>
        <v>81.42160000000001</v>
      </c>
      <c r="O53" s="11">
        <f t="shared" si="7"/>
        <v>7</v>
      </c>
      <c r="P53" s="14" t="s">
        <v>817</v>
      </c>
    </row>
    <row r="54" spans="1:16" ht="13.5">
      <c r="A54" s="2" t="s">
        <v>187</v>
      </c>
      <c r="B54" s="2" t="s">
        <v>12</v>
      </c>
      <c r="C54" s="2" t="s">
        <v>28</v>
      </c>
      <c r="D54" s="2" t="s">
        <v>14</v>
      </c>
      <c r="E54" s="3" t="s">
        <v>29</v>
      </c>
      <c r="F54" s="3" t="s">
        <v>165</v>
      </c>
      <c r="G54" s="3" t="s">
        <v>161</v>
      </c>
      <c r="H54" s="2" t="s">
        <v>162</v>
      </c>
      <c r="I54" s="8" t="s">
        <v>188</v>
      </c>
      <c r="J54" s="2">
        <v>76.46000000000001</v>
      </c>
      <c r="K54" s="2">
        <v>14</v>
      </c>
      <c r="L54" s="2"/>
      <c r="M54" s="11">
        <v>87.56</v>
      </c>
      <c r="N54" s="10">
        <f t="shared" si="6"/>
        <v>80.9</v>
      </c>
      <c r="O54" s="11">
        <f t="shared" si="7"/>
        <v>8</v>
      </c>
      <c r="P54" s="14" t="s">
        <v>817</v>
      </c>
    </row>
    <row r="55" spans="1:16" ht="13.5">
      <c r="A55" s="2" t="s">
        <v>183</v>
      </c>
      <c r="B55" s="2" t="s">
        <v>12</v>
      </c>
      <c r="C55" s="2" t="s">
        <v>28</v>
      </c>
      <c r="D55" s="2" t="s">
        <v>14</v>
      </c>
      <c r="E55" s="3" t="s">
        <v>22</v>
      </c>
      <c r="F55" s="3" t="s">
        <v>165</v>
      </c>
      <c r="G55" s="3" t="s">
        <v>161</v>
      </c>
      <c r="H55" s="2" t="s">
        <v>162</v>
      </c>
      <c r="I55" s="8" t="s">
        <v>184</v>
      </c>
      <c r="J55" s="2">
        <v>77.4</v>
      </c>
      <c r="K55" s="2">
        <v>11</v>
      </c>
      <c r="L55" s="2"/>
      <c r="M55" s="11">
        <v>84.34</v>
      </c>
      <c r="N55" s="10">
        <f t="shared" si="6"/>
        <v>80.17600000000002</v>
      </c>
      <c r="O55" s="11">
        <f t="shared" si="7"/>
        <v>9</v>
      </c>
      <c r="P55" s="14" t="s">
        <v>817</v>
      </c>
    </row>
    <row r="56" spans="1:16" ht="13.5">
      <c r="A56" s="2" t="s">
        <v>185</v>
      </c>
      <c r="B56" s="2" t="s">
        <v>12</v>
      </c>
      <c r="C56" s="2" t="s">
        <v>28</v>
      </c>
      <c r="D56" s="2" t="s">
        <v>14</v>
      </c>
      <c r="E56" s="3" t="s">
        <v>22</v>
      </c>
      <c r="F56" s="3" t="s">
        <v>165</v>
      </c>
      <c r="G56" s="3" t="s">
        <v>161</v>
      </c>
      <c r="H56" s="2" t="s">
        <v>162</v>
      </c>
      <c r="I56" s="8" t="s">
        <v>186</v>
      </c>
      <c r="J56" s="2">
        <v>77.096</v>
      </c>
      <c r="K56" s="2">
        <v>13</v>
      </c>
      <c r="L56" s="2"/>
      <c r="M56" s="11">
        <v>84.42</v>
      </c>
      <c r="N56" s="10">
        <f t="shared" si="6"/>
        <v>80.0256</v>
      </c>
      <c r="O56" s="11">
        <f t="shared" si="7"/>
        <v>10</v>
      </c>
      <c r="P56" s="14" t="s">
        <v>817</v>
      </c>
    </row>
    <row r="57" spans="1:16" ht="13.5">
      <c r="A57" s="2" t="s">
        <v>189</v>
      </c>
      <c r="B57" s="2" t="s">
        <v>12</v>
      </c>
      <c r="C57" s="2" t="s">
        <v>21</v>
      </c>
      <c r="D57" s="2" t="s">
        <v>14</v>
      </c>
      <c r="E57" s="3" t="s">
        <v>176</v>
      </c>
      <c r="F57" s="3" t="s">
        <v>165</v>
      </c>
      <c r="G57" s="3" t="s">
        <v>161</v>
      </c>
      <c r="H57" s="2" t="s">
        <v>162</v>
      </c>
      <c r="I57" s="8" t="s">
        <v>190</v>
      </c>
      <c r="J57" s="2">
        <v>76.456</v>
      </c>
      <c r="K57" s="2">
        <v>15</v>
      </c>
      <c r="L57" s="2"/>
      <c r="M57" s="11">
        <v>82.54</v>
      </c>
      <c r="N57" s="10">
        <f t="shared" si="6"/>
        <v>78.8896</v>
      </c>
      <c r="O57" s="11">
        <f t="shared" si="7"/>
        <v>11</v>
      </c>
      <c r="P57" s="14" t="s">
        <v>817</v>
      </c>
    </row>
    <row r="58" spans="1:16" ht="13.5">
      <c r="A58" s="2" t="s">
        <v>196</v>
      </c>
      <c r="B58" s="2" t="s">
        <v>12</v>
      </c>
      <c r="C58" s="2" t="s">
        <v>28</v>
      </c>
      <c r="D58" s="2" t="s">
        <v>14</v>
      </c>
      <c r="E58" s="3" t="s">
        <v>197</v>
      </c>
      <c r="F58" s="3" t="s">
        <v>165</v>
      </c>
      <c r="G58" s="3" t="s">
        <v>161</v>
      </c>
      <c r="H58" s="2" t="s">
        <v>162</v>
      </c>
      <c r="I58" s="8" t="s">
        <v>198</v>
      </c>
      <c r="J58" s="2">
        <v>74.604</v>
      </c>
      <c r="K58" s="2">
        <v>20</v>
      </c>
      <c r="L58" s="2"/>
      <c r="M58" s="11">
        <v>84.8</v>
      </c>
      <c r="N58" s="10">
        <f t="shared" si="6"/>
        <v>78.6824</v>
      </c>
      <c r="O58" s="11">
        <f t="shared" si="7"/>
        <v>12</v>
      </c>
      <c r="P58" s="14" t="s">
        <v>817</v>
      </c>
    </row>
    <row r="59" spans="1:16" ht="13.5">
      <c r="A59" s="2" t="s">
        <v>180</v>
      </c>
      <c r="B59" s="2" t="s">
        <v>12</v>
      </c>
      <c r="C59" s="2" t="s">
        <v>28</v>
      </c>
      <c r="D59" s="2" t="s">
        <v>14</v>
      </c>
      <c r="E59" s="3" t="s">
        <v>181</v>
      </c>
      <c r="F59" s="3" t="s">
        <v>165</v>
      </c>
      <c r="G59" s="3" t="s">
        <v>161</v>
      </c>
      <c r="H59" s="2" t="s">
        <v>162</v>
      </c>
      <c r="I59" s="8" t="s">
        <v>182</v>
      </c>
      <c r="J59" s="2">
        <v>78.404</v>
      </c>
      <c r="K59" s="2">
        <v>10</v>
      </c>
      <c r="L59" s="2"/>
      <c r="M59" s="11">
        <v>78.94</v>
      </c>
      <c r="N59" s="10">
        <f t="shared" si="6"/>
        <v>78.6184</v>
      </c>
      <c r="O59" s="11">
        <f t="shared" si="7"/>
        <v>13</v>
      </c>
      <c r="P59" s="14" t="s">
        <v>817</v>
      </c>
    </row>
    <row r="60" spans="1:16" ht="13.5">
      <c r="A60" s="2" t="s">
        <v>193</v>
      </c>
      <c r="B60" s="2" t="s">
        <v>12</v>
      </c>
      <c r="C60" s="2" t="s">
        <v>28</v>
      </c>
      <c r="D60" s="2" t="s">
        <v>14</v>
      </c>
      <c r="E60" s="3" t="s">
        <v>194</v>
      </c>
      <c r="F60" s="3" t="s">
        <v>165</v>
      </c>
      <c r="G60" s="3" t="s">
        <v>161</v>
      </c>
      <c r="H60" s="2" t="s">
        <v>162</v>
      </c>
      <c r="I60" s="8" t="s">
        <v>195</v>
      </c>
      <c r="J60" s="2">
        <v>75.148</v>
      </c>
      <c r="K60" s="2">
        <v>18</v>
      </c>
      <c r="L60" s="2"/>
      <c r="M60" s="11">
        <v>83.68</v>
      </c>
      <c r="N60" s="10">
        <f t="shared" si="6"/>
        <v>78.5608</v>
      </c>
      <c r="O60" s="11">
        <f t="shared" si="7"/>
        <v>14</v>
      </c>
      <c r="P60" s="14" t="s">
        <v>817</v>
      </c>
    </row>
    <row r="61" spans="1:16" ht="13.5">
      <c r="A61" s="2" t="s">
        <v>191</v>
      </c>
      <c r="B61" s="2" t="s">
        <v>12</v>
      </c>
      <c r="C61" s="2" t="s">
        <v>28</v>
      </c>
      <c r="D61" s="2" t="s">
        <v>14</v>
      </c>
      <c r="E61" s="3" t="s">
        <v>29</v>
      </c>
      <c r="F61" s="3" t="s">
        <v>165</v>
      </c>
      <c r="G61" s="3" t="s">
        <v>161</v>
      </c>
      <c r="H61" s="2" t="s">
        <v>162</v>
      </c>
      <c r="I61" s="8" t="s">
        <v>192</v>
      </c>
      <c r="J61" s="2">
        <v>76.132</v>
      </c>
      <c r="K61" s="2">
        <v>16</v>
      </c>
      <c r="L61" s="2"/>
      <c r="M61" s="11">
        <v>80.2</v>
      </c>
      <c r="N61" s="10">
        <f t="shared" si="6"/>
        <v>77.7592</v>
      </c>
      <c r="O61" s="11">
        <f t="shared" si="7"/>
        <v>15</v>
      </c>
      <c r="P61" s="11"/>
    </row>
    <row r="62" spans="1:16" ht="13.5">
      <c r="A62" s="4" t="s">
        <v>213</v>
      </c>
      <c r="B62" s="4" t="s">
        <v>12</v>
      </c>
      <c r="C62" s="4" t="s">
        <v>28</v>
      </c>
      <c r="D62" s="4" t="s">
        <v>14</v>
      </c>
      <c r="E62" s="5" t="s">
        <v>176</v>
      </c>
      <c r="F62" s="5" t="s">
        <v>165</v>
      </c>
      <c r="G62" s="5" t="s">
        <v>161</v>
      </c>
      <c r="H62" s="4" t="s">
        <v>162</v>
      </c>
      <c r="I62" s="9" t="s">
        <v>214</v>
      </c>
      <c r="J62" s="4">
        <v>72.83200000000001</v>
      </c>
      <c r="K62" s="4">
        <v>31</v>
      </c>
      <c r="L62" s="4"/>
      <c r="M62" s="11">
        <v>84.98</v>
      </c>
      <c r="N62" s="10">
        <f t="shared" si="6"/>
        <v>77.69120000000001</v>
      </c>
      <c r="O62" s="11">
        <f t="shared" si="7"/>
        <v>16</v>
      </c>
      <c r="P62" s="11"/>
    </row>
    <row r="63" spans="1:16" ht="13.5">
      <c r="A63" s="2" t="s">
        <v>204</v>
      </c>
      <c r="B63" s="2" t="s">
        <v>12</v>
      </c>
      <c r="C63" s="2" t="s">
        <v>28</v>
      </c>
      <c r="D63" s="2" t="s">
        <v>14</v>
      </c>
      <c r="E63" s="3" t="s">
        <v>205</v>
      </c>
      <c r="F63" s="3" t="s">
        <v>206</v>
      </c>
      <c r="G63" s="3" t="s">
        <v>161</v>
      </c>
      <c r="H63" s="2" t="s">
        <v>162</v>
      </c>
      <c r="I63" s="8" t="s">
        <v>207</v>
      </c>
      <c r="J63" s="2">
        <v>73.548</v>
      </c>
      <c r="K63" s="2">
        <v>25</v>
      </c>
      <c r="L63" s="2"/>
      <c r="M63" s="11">
        <v>80.82</v>
      </c>
      <c r="N63" s="10">
        <f t="shared" si="6"/>
        <v>76.45679999999999</v>
      </c>
      <c r="O63" s="11">
        <f t="shared" si="7"/>
        <v>17</v>
      </c>
      <c r="P63" s="11"/>
    </row>
    <row r="64" spans="1:16" ht="13.5">
      <c r="A64" s="2" t="s">
        <v>208</v>
      </c>
      <c r="B64" s="2" t="s">
        <v>12</v>
      </c>
      <c r="C64" s="2" t="s">
        <v>28</v>
      </c>
      <c r="D64" s="2" t="s">
        <v>14</v>
      </c>
      <c r="E64" s="3" t="s">
        <v>154</v>
      </c>
      <c r="F64" s="3" t="s">
        <v>165</v>
      </c>
      <c r="G64" s="3" t="s">
        <v>161</v>
      </c>
      <c r="H64" s="2" t="s">
        <v>162</v>
      </c>
      <c r="I64" s="8" t="s">
        <v>209</v>
      </c>
      <c r="J64" s="2">
        <v>73.468</v>
      </c>
      <c r="K64" s="2">
        <v>26</v>
      </c>
      <c r="L64" s="2"/>
      <c r="M64" s="11">
        <v>80.92</v>
      </c>
      <c r="N64" s="10">
        <f t="shared" si="6"/>
        <v>76.4488</v>
      </c>
      <c r="O64" s="11">
        <f t="shared" si="7"/>
        <v>18</v>
      </c>
      <c r="P64" s="11"/>
    </row>
    <row r="65" spans="1:16" ht="13.5">
      <c r="A65" s="2" t="s">
        <v>210</v>
      </c>
      <c r="B65" s="2" t="s">
        <v>12</v>
      </c>
      <c r="C65" s="2" t="s">
        <v>28</v>
      </c>
      <c r="D65" s="2" t="s">
        <v>14</v>
      </c>
      <c r="E65" s="3" t="s">
        <v>34</v>
      </c>
      <c r="F65" s="3" t="s">
        <v>165</v>
      </c>
      <c r="G65" s="3" t="s">
        <v>161</v>
      </c>
      <c r="H65" s="2" t="s">
        <v>162</v>
      </c>
      <c r="I65" s="8" t="s">
        <v>211</v>
      </c>
      <c r="J65" s="2">
        <v>73.336</v>
      </c>
      <c r="K65" s="2">
        <v>28</v>
      </c>
      <c r="L65" s="2"/>
      <c r="M65" s="11">
        <v>80.64</v>
      </c>
      <c r="N65" s="10">
        <f t="shared" si="6"/>
        <v>76.2576</v>
      </c>
      <c r="O65" s="11">
        <f t="shared" si="7"/>
        <v>19</v>
      </c>
      <c r="P65" s="11"/>
    </row>
    <row r="66" spans="1:16" ht="13.5">
      <c r="A66" s="4" t="s">
        <v>222</v>
      </c>
      <c r="B66" s="4" t="s">
        <v>12</v>
      </c>
      <c r="C66" s="4" t="s">
        <v>21</v>
      </c>
      <c r="D66" s="4" t="s">
        <v>14</v>
      </c>
      <c r="E66" s="5" t="s">
        <v>197</v>
      </c>
      <c r="F66" s="5" t="s">
        <v>165</v>
      </c>
      <c r="G66" s="5" t="s">
        <v>161</v>
      </c>
      <c r="H66" s="4" t="s">
        <v>162</v>
      </c>
      <c r="I66" s="9" t="s">
        <v>223</v>
      </c>
      <c r="J66" s="4">
        <v>71.364</v>
      </c>
      <c r="K66" s="4">
        <v>36</v>
      </c>
      <c r="L66" s="4"/>
      <c r="M66" s="11">
        <v>83</v>
      </c>
      <c r="N66" s="10">
        <f t="shared" si="6"/>
        <v>76.01840000000001</v>
      </c>
      <c r="O66" s="11">
        <f t="shared" si="7"/>
        <v>20</v>
      </c>
      <c r="P66" s="11"/>
    </row>
    <row r="67" spans="1:16" ht="13.5">
      <c r="A67" s="4" t="s">
        <v>215</v>
      </c>
      <c r="B67" s="4" t="s">
        <v>12</v>
      </c>
      <c r="C67" s="4" t="s">
        <v>28</v>
      </c>
      <c r="D67" s="4" t="s">
        <v>14</v>
      </c>
      <c r="E67" s="5" t="s">
        <v>216</v>
      </c>
      <c r="F67" s="5" t="s">
        <v>217</v>
      </c>
      <c r="G67" s="5" t="s">
        <v>161</v>
      </c>
      <c r="H67" s="4" t="s">
        <v>162</v>
      </c>
      <c r="I67" s="9" t="s">
        <v>218</v>
      </c>
      <c r="J67" s="4">
        <v>72.41999999999999</v>
      </c>
      <c r="K67" s="4">
        <v>32</v>
      </c>
      <c r="L67" s="4"/>
      <c r="M67" s="11">
        <v>80.32</v>
      </c>
      <c r="N67" s="10">
        <f t="shared" si="6"/>
        <v>75.57999999999998</v>
      </c>
      <c r="O67" s="11">
        <f t="shared" si="7"/>
        <v>21</v>
      </c>
      <c r="P67" s="11"/>
    </row>
    <row r="68" spans="1:16" ht="13.5">
      <c r="A68" s="4" t="s">
        <v>219</v>
      </c>
      <c r="B68" s="4" t="s">
        <v>49</v>
      </c>
      <c r="C68" s="4" t="s">
        <v>28</v>
      </c>
      <c r="D68" s="4" t="s">
        <v>14</v>
      </c>
      <c r="E68" s="5" t="s">
        <v>220</v>
      </c>
      <c r="F68" s="5" t="s">
        <v>165</v>
      </c>
      <c r="G68" s="5" t="s">
        <v>161</v>
      </c>
      <c r="H68" s="4" t="s">
        <v>162</v>
      </c>
      <c r="I68" s="9" t="s">
        <v>221</v>
      </c>
      <c r="J68" s="4">
        <v>71.844</v>
      </c>
      <c r="K68" s="4">
        <v>34</v>
      </c>
      <c r="L68" s="4"/>
      <c r="M68" s="11">
        <v>80.54</v>
      </c>
      <c r="N68" s="10">
        <f t="shared" si="6"/>
        <v>75.32239999999999</v>
      </c>
      <c r="O68" s="11">
        <f t="shared" si="7"/>
        <v>22</v>
      </c>
      <c r="P68" s="11"/>
    </row>
    <row r="69" spans="1:16" ht="13.5">
      <c r="A69" s="2" t="s">
        <v>200</v>
      </c>
      <c r="B69" s="2" t="s">
        <v>12</v>
      </c>
      <c r="C69" s="2" t="s">
        <v>28</v>
      </c>
      <c r="D69" s="2" t="s">
        <v>14</v>
      </c>
      <c r="E69" s="3" t="s">
        <v>29</v>
      </c>
      <c r="F69" s="3" t="s">
        <v>165</v>
      </c>
      <c r="G69" s="3" t="s">
        <v>161</v>
      </c>
      <c r="H69" s="2" t="s">
        <v>162</v>
      </c>
      <c r="I69" s="8" t="s">
        <v>201</v>
      </c>
      <c r="J69" s="2">
        <v>74.25999999999999</v>
      </c>
      <c r="K69" s="2">
        <v>22</v>
      </c>
      <c r="L69" s="2"/>
      <c r="M69" s="11">
        <v>-1</v>
      </c>
      <c r="N69" s="10"/>
      <c r="O69" s="11"/>
      <c r="P69" s="11"/>
    </row>
    <row r="70" spans="1:16" ht="13.5">
      <c r="A70" s="2" t="s">
        <v>202</v>
      </c>
      <c r="B70" s="2" t="s">
        <v>12</v>
      </c>
      <c r="C70" s="2" t="s">
        <v>28</v>
      </c>
      <c r="D70" s="2" t="s">
        <v>14</v>
      </c>
      <c r="E70" s="3" t="s">
        <v>197</v>
      </c>
      <c r="F70" s="3" t="s">
        <v>165</v>
      </c>
      <c r="G70" s="3" t="s">
        <v>161</v>
      </c>
      <c r="H70" s="2" t="s">
        <v>162</v>
      </c>
      <c r="I70" s="8" t="s">
        <v>203</v>
      </c>
      <c r="J70" s="2">
        <v>74.108</v>
      </c>
      <c r="K70" s="2">
        <v>23</v>
      </c>
      <c r="L70" s="2"/>
      <c r="M70" s="11">
        <v>-1</v>
      </c>
      <c r="N70" s="10"/>
      <c r="O70" s="11"/>
      <c r="P70" s="11"/>
    </row>
    <row r="71" spans="1:16" ht="13.5">
      <c r="A71" s="2" t="s">
        <v>224</v>
      </c>
      <c r="B71" s="2" t="s">
        <v>12</v>
      </c>
      <c r="C71" s="2" t="s">
        <v>28</v>
      </c>
      <c r="D71" s="2" t="s">
        <v>14</v>
      </c>
      <c r="E71" s="3" t="s">
        <v>154</v>
      </c>
      <c r="F71" s="3" t="s">
        <v>225</v>
      </c>
      <c r="G71" s="3" t="s">
        <v>226</v>
      </c>
      <c r="H71" s="2" t="s">
        <v>227</v>
      </c>
      <c r="I71" s="8" t="s">
        <v>228</v>
      </c>
      <c r="J71" s="2">
        <v>80.684</v>
      </c>
      <c r="K71" s="2">
        <v>1</v>
      </c>
      <c r="L71" s="2">
        <v>9</v>
      </c>
      <c r="M71" s="11">
        <v>84.82</v>
      </c>
      <c r="N71" s="10">
        <f aca="true" t="shared" si="8" ref="N71:N102">J71*0.6+M71*0.4</f>
        <v>82.3384</v>
      </c>
      <c r="O71" s="11">
        <f aca="true" t="shared" si="9" ref="O71:O102">SUMPRODUCT((H$1:H$65536=H71)*(N$1:N$65536&gt;N71))+1</f>
        <v>1</v>
      </c>
      <c r="P71" s="14" t="s">
        <v>817</v>
      </c>
    </row>
    <row r="72" spans="1:16" ht="13.5">
      <c r="A72" s="2" t="s">
        <v>229</v>
      </c>
      <c r="B72" s="2" t="s">
        <v>12</v>
      </c>
      <c r="C72" s="2" t="s">
        <v>28</v>
      </c>
      <c r="D72" s="2" t="s">
        <v>14</v>
      </c>
      <c r="E72" s="3" t="s">
        <v>230</v>
      </c>
      <c r="F72" s="3" t="s">
        <v>231</v>
      </c>
      <c r="G72" s="3" t="s">
        <v>226</v>
      </c>
      <c r="H72" s="2" t="s">
        <v>227</v>
      </c>
      <c r="I72" s="8" t="s">
        <v>232</v>
      </c>
      <c r="J72" s="2">
        <v>80.312</v>
      </c>
      <c r="K72" s="2">
        <v>2</v>
      </c>
      <c r="L72" s="2"/>
      <c r="M72" s="11">
        <v>83.92</v>
      </c>
      <c r="N72" s="10">
        <f t="shared" si="8"/>
        <v>81.7552</v>
      </c>
      <c r="O72" s="11">
        <f t="shared" si="9"/>
        <v>2</v>
      </c>
      <c r="P72" s="14" t="s">
        <v>817</v>
      </c>
    </row>
    <row r="73" spans="1:16" ht="13.5">
      <c r="A73" s="2" t="s">
        <v>237</v>
      </c>
      <c r="B73" s="2" t="s">
        <v>12</v>
      </c>
      <c r="C73" s="2" t="s">
        <v>28</v>
      </c>
      <c r="D73" s="2" t="s">
        <v>14</v>
      </c>
      <c r="E73" s="3" t="s">
        <v>139</v>
      </c>
      <c r="F73" s="3" t="s">
        <v>233</v>
      </c>
      <c r="G73" s="3" t="s">
        <v>226</v>
      </c>
      <c r="H73" s="2" t="s">
        <v>227</v>
      </c>
      <c r="I73" s="8" t="s">
        <v>238</v>
      </c>
      <c r="J73" s="2">
        <v>77.524</v>
      </c>
      <c r="K73" s="2">
        <v>5</v>
      </c>
      <c r="L73" s="2"/>
      <c r="M73" s="11">
        <v>86.4</v>
      </c>
      <c r="N73" s="10">
        <f t="shared" si="8"/>
        <v>81.0744</v>
      </c>
      <c r="O73" s="11">
        <f t="shared" si="9"/>
        <v>3</v>
      </c>
      <c r="P73" s="14" t="s">
        <v>817</v>
      </c>
    </row>
    <row r="74" spans="1:16" ht="13.5">
      <c r="A74" s="2" t="s">
        <v>234</v>
      </c>
      <c r="B74" s="2" t="s">
        <v>12</v>
      </c>
      <c r="C74" s="2" t="s">
        <v>28</v>
      </c>
      <c r="D74" s="2" t="s">
        <v>14</v>
      </c>
      <c r="E74" s="3" t="s">
        <v>235</v>
      </c>
      <c r="F74" s="3" t="s">
        <v>233</v>
      </c>
      <c r="G74" s="3" t="s">
        <v>226</v>
      </c>
      <c r="H74" s="2" t="s">
        <v>227</v>
      </c>
      <c r="I74" s="8" t="s">
        <v>236</v>
      </c>
      <c r="J74" s="2">
        <v>78.264</v>
      </c>
      <c r="K74" s="2">
        <v>4</v>
      </c>
      <c r="L74" s="2"/>
      <c r="M74" s="11">
        <v>85.1</v>
      </c>
      <c r="N74" s="10">
        <f t="shared" si="8"/>
        <v>80.9984</v>
      </c>
      <c r="O74" s="11">
        <f t="shared" si="9"/>
        <v>4</v>
      </c>
      <c r="P74" s="14" t="s">
        <v>817</v>
      </c>
    </row>
    <row r="75" spans="1:16" ht="13.5">
      <c r="A75" s="2" t="s">
        <v>241</v>
      </c>
      <c r="B75" s="2" t="s">
        <v>12</v>
      </c>
      <c r="C75" s="2" t="s">
        <v>28</v>
      </c>
      <c r="D75" s="2" t="s">
        <v>14</v>
      </c>
      <c r="E75" s="3" t="s">
        <v>139</v>
      </c>
      <c r="F75" s="3" t="s">
        <v>233</v>
      </c>
      <c r="G75" s="3" t="s">
        <v>226</v>
      </c>
      <c r="H75" s="2" t="s">
        <v>227</v>
      </c>
      <c r="I75" s="8" t="s">
        <v>242</v>
      </c>
      <c r="J75" s="2">
        <v>76.856</v>
      </c>
      <c r="K75" s="2">
        <v>7</v>
      </c>
      <c r="L75" s="2"/>
      <c r="M75" s="11">
        <v>86.3</v>
      </c>
      <c r="N75" s="10">
        <f t="shared" si="8"/>
        <v>80.6336</v>
      </c>
      <c r="O75" s="11">
        <f t="shared" si="9"/>
        <v>5</v>
      </c>
      <c r="P75" s="14" t="s">
        <v>817</v>
      </c>
    </row>
    <row r="76" spans="1:16" ht="13.5">
      <c r="A76" s="2" t="s">
        <v>239</v>
      </c>
      <c r="B76" s="2" t="s">
        <v>12</v>
      </c>
      <c r="C76" s="2" t="s">
        <v>21</v>
      </c>
      <c r="D76" s="2" t="s">
        <v>14</v>
      </c>
      <c r="E76" s="3" t="s">
        <v>22</v>
      </c>
      <c r="F76" s="3" t="s">
        <v>225</v>
      </c>
      <c r="G76" s="3" t="s">
        <v>226</v>
      </c>
      <c r="H76" s="2" t="s">
        <v>227</v>
      </c>
      <c r="I76" s="8" t="s">
        <v>240</v>
      </c>
      <c r="J76" s="2">
        <v>77.16400000000002</v>
      </c>
      <c r="K76" s="2">
        <v>6</v>
      </c>
      <c r="L76" s="2"/>
      <c r="M76" s="11">
        <v>85.04</v>
      </c>
      <c r="N76" s="10">
        <f t="shared" si="8"/>
        <v>80.3144</v>
      </c>
      <c r="O76" s="11">
        <f t="shared" si="9"/>
        <v>6</v>
      </c>
      <c r="P76" s="14" t="s">
        <v>817</v>
      </c>
    </row>
    <row r="77" spans="1:16" ht="13.5">
      <c r="A77" s="2" t="s">
        <v>243</v>
      </c>
      <c r="B77" s="2" t="s">
        <v>12</v>
      </c>
      <c r="C77" s="2" t="s">
        <v>28</v>
      </c>
      <c r="D77" s="2" t="s">
        <v>14</v>
      </c>
      <c r="E77" s="3" t="s">
        <v>244</v>
      </c>
      <c r="F77" s="3" t="s">
        <v>233</v>
      </c>
      <c r="G77" s="3" t="s">
        <v>226</v>
      </c>
      <c r="H77" s="2" t="s">
        <v>227</v>
      </c>
      <c r="I77" s="8" t="s">
        <v>245</v>
      </c>
      <c r="J77" s="2">
        <v>76.712</v>
      </c>
      <c r="K77" s="2">
        <v>8</v>
      </c>
      <c r="L77" s="2"/>
      <c r="M77" s="11">
        <v>84.7</v>
      </c>
      <c r="N77" s="10">
        <f t="shared" si="8"/>
        <v>79.9072</v>
      </c>
      <c r="O77" s="11">
        <f t="shared" si="9"/>
        <v>7</v>
      </c>
      <c r="P77" s="14" t="s">
        <v>817</v>
      </c>
    </row>
    <row r="78" spans="1:16" ht="13.5">
      <c r="A78" s="2" t="s">
        <v>248</v>
      </c>
      <c r="B78" s="2" t="s">
        <v>12</v>
      </c>
      <c r="C78" s="2" t="s">
        <v>249</v>
      </c>
      <c r="D78" s="2" t="s">
        <v>14</v>
      </c>
      <c r="E78" s="3" t="s">
        <v>178</v>
      </c>
      <c r="F78" s="3" t="s">
        <v>250</v>
      </c>
      <c r="G78" s="3" t="s">
        <v>226</v>
      </c>
      <c r="H78" s="2" t="s">
        <v>227</v>
      </c>
      <c r="I78" s="8" t="s">
        <v>251</v>
      </c>
      <c r="J78" s="2">
        <v>75.748</v>
      </c>
      <c r="K78" s="2">
        <v>11</v>
      </c>
      <c r="L78" s="2"/>
      <c r="M78" s="11">
        <v>85.6</v>
      </c>
      <c r="N78" s="10">
        <f t="shared" si="8"/>
        <v>79.6888</v>
      </c>
      <c r="O78" s="11">
        <f t="shared" si="9"/>
        <v>8</v>
      </c>
      <c r="P78" s="14" t="s">
        <v>817</v>
      </c>
    </row>
    <row r="79" spans="1:16" ht="13.5">
      <c r="A79" s="2" t="s">
        <v>252</v>
      </c>
      <c r="B79" s="2" t="s">
        <v>12</v>
      </c>
      <c r="C79" s="2" t="s">
        <v>28</v>
      </c>
      <c r="D79" s="2" t="s">
        <v>14</v>
      </c>
      <c r="E79" s="3" t="s">
        <v>139</v>
      </c>
      <c r="F79" s="3" t="s">
        <v>233</v>
      </c>
      <c r="G79" s="3" t="s">
        <v>226</v>
      </c>
      <c r="H79" s="2" t="s">
        <v>227</v>
      </c>
      <c r="I79" s="8" t="s">
        <v>253</v>
      </c>
      <c r="J79" s="2">
        <v>75.092</v>
      </c>
      <c r="K79" s="2">
        <v>12</v>
      </c>
      <c r="L79" s="2"/>
      <c r="M79" s="11">
        <v>86.16</v>
      </c>
      <c r="N79" s="10">
        <f t="shared" si="8"/>
        <v>79.5192</v>
      </c>
      <c r="O79" s="11">
        <f t="shared" si="9"/>
        <v>9</v>
      </c>
      <c r="P79" s="14" t="s">
        <v>817</v>
      </c>
    </row>
    <row r="80" spans="1:16" ht="13.5">
      <c r="A80" s="2" t="s">
        <v>246</v>
      </c>
      <c r="B80" s="2" t="s">
        <v>49</v>
      </c>
      <c r="C80" s="2" t="s">
        <v>28</v>
      </c>
      <c r="D80" s="2" t="s">
        <v>14</v>
      </c>
      <c r="E80" s="3" t="s">
        <v>29</v>
      </c>
      <c r="F80" s="3" t="s">
        <v>233</v>
      </c>
      <c r="G80" s="3" t="s">
        <v>226</v>
      </c>
      <c r="H80" s="2" t="s">
        <v>227</v>
      </c>
      <c r="I80" s="8" t="s">
        <v>247</v>
      </c>
      <c r="J80" s="2">
        <v>76.42</v>
      </c>
      <c r="K80" s="2">
        <v>9</v>
      </c>
      <c r="L80" s="2"/>
      <c r="M80" s="11">
        <v>83.46</v>
      </c>
      <c r="N80" s="10">
        <f t="shared" si="8"/>
        <v>79.23599999999999</v>
      </c>
      <c r="O80" s="11">
        <f t="shared" si="9"/>
        <v>10</v>
      </c>
      <c r="P80" s="11"/>
    </row>
    <row r="81" spans="1:16" ht="13.5">
      <c r="A81" s="2" t="s">
        <v>254</v>
      </c>
      <c r="B81" s="2" t="s">
        <v>12</v>
      </c>
      <c r="C81" s="2" t="s">
        <v>28</v>
      </c>
      <c r="D81" s="2" t="s">
        <v>14</v>
      </c>
      <c r="E81" s="3" t="s">
        <v>29</v>
      </c>
      <c r="F81" s="3" t="s">
        <v>233</v>
      </c>
      <c r="G81" s="3" t="s">
        <v>226</v>
      </c>
      <c r="H81" s="2" t="s">
        <v>227</v>
      </c>
      <c r="I81" s="8" t="s">
        <v>255</v>
      </c>
      <c r="J81" s="2">
        <v>74.69200000000001</v>
      </c>
      <c r="K81" s="2">
        <v>13</v>
      </c>
      <c r="L81" s="2"/>
      <c r="M81" s="11">
        <v>84</v>
      </c>
      <c r="N81" s="10">
        <f t="shared" si="8"/>
        <v>78.4152</v>
      </c>
      <c r="O81" s="11">
        <f t="shared" si="9"/>
        <v>11</v>
      </c>
      <c r="P81" s="11"/>
    </row>
    <row r="82" spans="1:16" ht="13.5">
      <c r="A82" s="2" t="s">
        <v>256</v>
      </c>
      <c r="B82" s="2" t="s">
        <v>12</v>
      </c>
      <c r="C82" s="2" t="s">
        <v>13</v>
      </c>
      <c r="D82" s="2" t="s">
        <v>14</v>
      </c>
      <c r="E82" s="3" t="s">
        <v>257</v>
      </c>
      <c r="F82" s="3" t="s">
        <v>233</v>
      </c>
      <c r="G82" s="3" t="s">
        <v>226</v>
      </c>
      <c r="H82" s="2" t="s">
        <v>227</v>
      </c>
      <c r="I82" s="8" t="s">
        <v>258</v>
      </c>
      <c r="J82" s="2">
        <v>73.46</v>
      </c>
      <c r="K82" s="2">
        <v>17</v>
      </c>
      <c r="L82" s="2"/>
      <c r="M82" s="11">
        <v>84.34</v>
      </c>
      <c r="N82" s="10">
        <f t="shared" si="8"/>
        <v>77.812</v>
      </c>
      <c r="O82" s="11">
        <f t="shared" si="9"/>
        <v>12</v>
      </c>
      <c r="P82" s="11"/>
    </row>
    <row r="83" spans="1:16" ht="13.5">
      <c r="A83" s="2" t="s">
        <v>259</v>
      </c>
      <c r="B83" s="2" t="s">
        <v>49</v>
      </c>
      <c r="C83" s="2" t="s">
        <v>28</v>
      </c>
      <c r="D83" s="2" t="s">
        <v>14</v>
      </c>
      <c r="E83" s="3" t="s">
        <v>15</v>
      </c>
      <c r="F83" s="3" t="s">
        <v>233</v>
      </c>
      <c r="G83" s="3" t="s">
        <v>226</v>
      </c>
      <c r="H83" s="2" t="s">
        <v>227</v>
      </c>
      <c r="I83" s="8" t="s">
        <v>260</v>
      </c>
      <c r="J83" s="2">
        <v>73.244</v>
      </c>
      <c r="K83" s="2">
        <v>18</v>
      </c>
      <c r="L83" s="2"/>
      <c r="M83" s="11">
        <v>83</v>
      </c>
      <c r="N83" s="10">
        <f t="shared" si="8"/>
        <v>77.1464</v>
      </c>
      <c r="O83" s="11">
        <f t="shared" si="9"/>
        <v>13</v>
      </c>
      <c r="P83" s="11"/>
    </row>
    <row r="84" spans="1:16" ht="13.5">
      <c r="A84" s="4" t="s">
        <v>265</v>
      </c>
      <c r="B84" s="4" t="s">
        <v>12</v>
      </c>
      <c r="C84" s="4" t="s">
        <v>37</v>
      </c>
      <c r="D84" s="4" t="s">
        <v>14</v>
      </c>
      <c r="E84" s="5" t="s">
        <v>139</v>
      </c>
      <c r="F84" s="5" t="s">
        <v>233</v>
      </c>
      <c r="G84" s="5" t="s">
        <v>226</v>
      </c>
      <c r="H84" s="4" t="s">
        <v>227</v>
      </c>
      <c r="I84" s="9" t="s">
        <v>266</v>
      </c>
      <c r="J84" s="4">
        <v>72.05199999999999</v>
      </c>
      <c r="K84" s="4">
        <v>23</v>
      </c>
      <c r="L84" s="4"/>
      <c r="M84" s="11">
        <v>84.26</v>
      </c>
      <c r="N84" s="10">
        <f t="shared" si="8"/>
        <v>76.9352</v>
      </c>
      <c r="O84" s="11">
        <f t="shared" si="9"/>
        <v>14</v>
      </c>
      <c r="P84" s="11"/>
    </row>
    <row r="85" spans="1:16" ht="13.5">
      <c r="A85" s="4" t="s">
        <v>261</v>
      </c>
      <c r="B85" s="4" t="s">
        <v>12</v>
      </c>
      <c r="C85" s="4" t="s">
        <v>21</v>
      </c>
      <c r="D85" s="4" t="s">
        <v>14</v>
      </c>
      <c r="E85" s="5" t="s">
        <v>29</v>
      </c>
      <c r="F85" s="5" t="s">
        <v>233</v>
      </c>
      <c r="G85" s="5" t="s">
        <v>226</v>
      </c>
      <c r="H85" s="4" t="s">
        <v>227</v>
      </c>
      <c r="I85" s="9" t="s">
        <v>262</v>
      </c>
      <c r="J85" s="4">
        <v>72.168</v>
      </c>
      <c r="K85" s="4">
        <v>21</v>
      </c>
      <c r="L85" s="4"/>
      <c r="M85" s="11">
        <v>82.1</v>
      </c>
      <c r="N85" s="10">
        <f t="shared" si="8"/>
        <v>76.1408</v>
      </c>
      <c r="O85" s="11">
        <f t="shared" si="9"/>
        <v>15</v>
      </c>
      <c r="P85" s="11"/>
    </row>
    <row r="86" spans="1:16" ht="13.5">
      <c r="A86" s="4" t="s">
        <v>263</v>
      </c>
      <c r="B86" s="4" t="s">
        <v>12</v>
      </c>
      <c r="C86" s="4" t="s">
        <v>21</v>
      </c>
      <c r="D86" s="4" t="s">
        <v>14</v>
      </c>
      <c r="E86" s="5" t="s">
        <v>212</v>
      </c>
      <c r="F86" s="5" t="s">
        <v>233</v>
      </c>
      <c r="G86" s="5" t="s">
        <v>226</v>
      </c>
      <c r="H86" s="4" t="s">
        <v>227</v>
      </c>
      <c r="I86" s="9" t="s">
        <v>264</v>
      </c>
      <c r="J86" s="4">
        <v>72.06800000000001</v>
      </c>
      <c r="K86" s="4">
        <v>22</v>
      </c>
      <c r="L86" s="4"/>
      <c r="M86" s="11">
        <v>81.8</v>
      </c>
      <c r="N86" s="10">
        <f t="shared" si="8"/>
        <v>75.9608</v>
      </c>
      <c r="O86" s="11">
        <f t="shared" si="9"/>
        <v>16</v>
      </c>
      <c r="P86" s="11"/>
    </row>
    <row r="87" spans="1:16" ht="13.5">
      <c r="A87" s="2" t="s">
        <v>269</v>
      </c>
      <c r="B87" s="2" t="s">
        <v>12</v>
      </c>
      <c r="C87" s="2" t="s">
        <v>21</v>
      </c>
      <c r="D87" s="2" t="s">
        <v>270</v>
      </c>
      <c r="E87" s="3" t="s">
        <v>271</v>
      </c>
      <c r="F87" s="3" t="s">
        <v>272</v>
      </c>
      <c r="G87" s="3" t="s">
        <v>267</v>
      </c>
      <c r="H87" s="2" t="s">
        <v>268</v>
      </c>
      <c r="I87" s="8" t="s">
        <v>273</v>
      </c>
      <c r="J87" s="2">
        <v>69.84</v>
      </c>
      <c r="K87" s="2">
        <v>2</v>
      </c>
      <c r="L87" s="2">
        <v>1</v>
      </c>
      <c r="M87" s="11">
        <v>87.42</v>
      </c>
      <c r="N87" s="10">
        <f t="shared" si="8"/>
        <v>76.87200000000001</v>
      </c>
      <c r="O87" s="11">
        <f t="shared" si="9"/>
        <v>1</v>
      </c>
      <c r="P87" s="14" t="s">
        <v>817</v>
      </c>
    </row>
    <row r="88" spans="1:16" ht="13.5">
      <c r="A88" s="4" t="s">
        <v>274</v>
      </c>
      <c r="B88" s="4" t="s">
        <v>12</v>
      </c>
      <c r="C88" s="4" t="s">
        <v>37</v>
      </c>
      <c r="D88" s="4" t="s">
        <v>14</v>
      </c>
      <c r="E88" s="5" t="s">
        <v>275</v>
      </c>
      <c r="F88" s="5" t="s">
        <v>272</v>
      </c>
      <c r="G88" s="5" t="s">
        <v>267</v>
      </c>
      <c r="H88" s="4" t="s">
        <v>268</v>
      </c>
      <c r="I88" s="9" t="s">
        <v>276</v>
      </c>
      <c r="J88" s="4">
        <v>68.696</v>
      </c>
      <c r="K88" s="4">
        <v>3</v>
      </c>
      <c r="L88" s="4"/>
      <c r="M88" s="11">
        <v>84.96</v>
      </c>
      <c r="N88" s="10">
        <f t="shared" si="8"/>
        <v>75.2016</v>
      </c>
      <c r="O88" s="11">
        <f t="shared" si="9"/>
        <v>2</v>
      </c>
      <c r="P88" s="11"/>
    </row>
    <row r="89" spans="1:16" ht="13.5">
      <c r="A89" s="2" t="s">
        <v>282</v>
      </c>
      <c r="B89" s="2" t="s">
        <v>49</v>
      </c>
      <c r="C89" s="2" t="s">
        <v>28</v>
      </c>
      <c r="D89" s="2" t="s">
        <v>270</v>
      </c>
      <c r="E89" s="3" t="s">
        <v>25</v>
      </c>
      <c r="F89" s="3" t="s">
        <v>16</v>
      </c>
      <c r="G89" s="3" t="s">
        <v>279</v>
      </c>
      <c r="H89" s="2" t="s">
        <v>280</v>
      </c>
      <c r="I89" s="8" t="s">
        <v>283</v>
      </c>
      <c r="J89" s="2">
        <v>80.384</v>
      </c>
      <c r="K89" s="2">
        <v>2</v>
      </c>
      <c r="L89" s="2">
        <v>19</v>
      </c>
      <c r="M89" s="11">
        <v>84.82</v>
      </c>
      <c r="N89" s="10">
        <f t="shared" si="8"/>
        <v>82.1584</v>
      </c>
      <c r="O89" s="11">
        <f t="shared" si="9"/>
        <v>1</v>
      </c>
      <c r="P89" s="14" t="s">
        <v>817</v>
      </c>
    </row>
    <row r="90" spans="1:16" ht="13.5">
      <c r="A90" s="2" t="s">
        <v>277</v>
      </c>
      <c r="B90" s="2" t="s">
        <v>12</v>
      </c>
      <c r="C90" s="2" t="s">
        <v>28</v>
      </c>
      <c r="D90" s="2" t="s">
        <v>270</v>
      </c>
      <c r="E90" s="3" t="s">
        <v>25</v>
      </c>
      <c r="F90" s="3" t="s">
        <v>278</v>
      </c>
      <c r="G90" s="3" t="s">
        <v>279</v>
      </c>
      <c r="H90" s="2" t="s">
        <v>280</v>
      </c>
      <c r="I90" s="8" t="s">
        <v>281</v>
      </c>
      <c r="J90" s="2">
        <v>80.664</v>
      </c>
      <c r="K90" s="2">
        <v>1</v>
      </c>
      <c r="L90" s="2"/>
      <c r="M90" s="11">
        <v>83.3</v>
      </c>
      <c r="N90" s="10">
        <f t="shared" si="8"/>
        <v>81.7184</v>
      </c>
      <c r="O90" s="11">
        <f t="shared" si="9"/>
        <v>2</v>
      </c>
      <c r="P90" s="14" t="s">
        <v>817</v>
      </c>
    </row>
    <row r="91" spans="1:16" ht="13.5">
      <c r="A91" s="2" t="s">
        <v>289</v>
      </c>
      <c r="B91" s="2" t="s">
        <v>12</v>
      </c>
      <c r="C91" s="2" t="s">
        <v>21</v>
      </c>
      <c r="D91" s="2" t="s">
        <v>270</v>
      </c>
      <c r="E91" s="3" t="s">
        <v>29</v>
      </c>
      <c r="F91" s="3" t="s">
        <v>290</v>
      </c>
      <c r="G91" s="3" t="s">
        <v>279</v>
      </c>
      <c r="H91" s="2" t="s">
        <v>280</v>
      </c>
      <c r="I91" s="8" t="s">
        <v>291</v>
      </c>
      <c r="J91" s="2">
        <v>75.264</v>
      </c>
      <c r="K91" s="2">
        <v>5</v>
      </c>
      <c r="L91" s="2"/>
      <c r="M91" s="11">
        <v>87.02</v>
      </c>
      <c r="N91" s="10">
        <f t="shared" si="8"/>
        <v>79.9664</v>
      </c>
      <c r="O91" s="11">
        <f t="shared" si="9"/>
        <v>3</v>
      </c>
      <c r="P91" s="14" t="s">
        <v>817</v>
      </c>
    </row>
    <row r="92" spans="1:16" ht="13.5">
      <c r="A92" s="2" t="s">
        <v>292</v>
      </c>
      <c r="B92" s="2" t="s">
        <v>12</v>
      </c>
      <c r="C92" s="2" t="s">
        <v>21</v>
      </c>
      <c r="D92" s="2" t="s">
        <v>270</v>
      </c>
      <c r="E92" s="3" t="s">
        <v>178</v>
      </c>
      <c r="F92" s="3" t="s">
        <v>293</v>
      </c>
      <c r="G92" s="3" t="s">
        <v>279</v>
      </c>
      <c r="H92" s="2" t="s">
        <v>280</v>
      </c>
      <c r="I92" s="8" t="s">
        <v>294</v>
      </c>
      <c r="J92" s="2">
        <v>75.1</v>
      </c>
      <c r="K92" s="2">
        <v>6</v>
      </c>
      <c r="L92" s="2"/>
      <c r="M92" s="11">
        <v>84.94</v>
      </c>
      <c r="N92" s="10">
        <f t="shared" si="8"/>
        <v>79.036</v>
      </c>
      <c r="O92" s="11">
        <f t="shared" si="9"/>
        <v>4</v>
      </c>
      <c r="P92" s="14" t="s">
        <v>817</v>
      </c>
    </row>
    <row r="93" spans="1:16" ht="13.5">
      <c r="A93" s="2" t="s">
        <v>286</v>
      </c>
      <c r="B93" s="2" t="s">
        <v>49</v>
      </c>
      <c r="C93" s="2" t="s">
        <v>28</v>
      </c>
      <c r="D93" s="2" t="s">
        <v>270</v>
      </c>
      <c r="E93" s="3" t="s">
        <v>287</v>
      </c>
      <c r="F93" s="3" t="s">
        <v>16</v>
      </c>
      <c r="G93" s="3" t="s">
        <v>279</v>
      </c>
      <c r="H93" s="2" t="s">
        <v>280</v>
      </c>
      <c r="I93" s="8" t="s">
        <v>288</v>
      </c>
      <c r="J93" s="2">
        <v>75.47999999999999</v>
      </c>
      <c r="K93" s="2">
        <v>4</v>
      </c>
      <c r="L93" s="2"/>
      <c r="M93" s="11">
        <v>84.08</v>
      </c>
      <c r="N93" s="10">
        <f t="shared" si="8"/>
        <v>78.91999999999999</v>
      </c>
      <c r="O93" s="11">
        <f t="shared" si="9"/>
        <v>5</v>
      </c>
      <c r="P93" s="14" t="s">
        <v>817</v>
      </c>
    </row>
    <row r="94" spans="1:16" ht="13.5">
      <c r="A94" s="2" t="s">
        <v>298</v>
      </c>
      <c r="B94" s="2" t="s">
        <v>49</v>
      </c>
      <c r="C94" s="2" t="s">
        <v>28</v>
      </c>
      <c r="D94" s="2" t="s">
        <v>270</v>
      </c>
      <c r="E94" s="3" t="s">
        <v>299</v>
      </c>
      <c r="F94" s="3" t="s">
        <v>16</v>
      </c>
      <c r="G94" s="3" t="s">
        <v>279</v>
      </c>
      <c r="H94" s="2" t="s">
        <v>280</v>
      </c>
      <c r="I94" s="8" t="s">
        <v>300</v>
      </c>
      <c r="J94" s="2">
        <v>74.012</v>
      </c>
      <c r="K94" s="2">
        <v>8</v>
      </c>
      <c r="L94" s="2"/>
      <c r="M94" s="11">
        <v>85.82</v>
      </c>
      <c r="N94" s="10">
        <f t="shared" si="8"/>
        <v>78.73519999999999</v>
      </c>
      <c r="O94" s="11">
        <f t="shared" si="9"/>
        <v>6</v>
      </c>
      <c r="P94" s="14" t="s">
        <v>817</v>
      </c>
    </row>
    <row r="95" spans="1:16" ht="13.5">
      <c r="A95" s="2" t="s">
        <v>295</v>
      </c>
      <c r="B95" s="2" t="s">
        <v>49</v>
      </c>
      <c r="C95" s="2" t="s">
        <v>21</v>
      </c>
      <c r="D95" s="2" t="s">
        <v>270</v>
      </c>
      <c r="E95" s="3" t="s">
        <v>296</v>
      </c>
      <c r="F95" s="3" t="s">
        <v>290</v>
      </c>
      <c r="G95" s="3" t="s">
        <v>279</v>
      </c>
      <c r="H95" s="2" t="s">
        <v>280</v>
      </c>
      <c r="I95" s="8" t="s">
        <v>297</v>
      </c>
      <c r="J95" s="2">
        <v>74.58</v>
      </c>
      <c r="K95" s="2">
        <v>7</v>
      </c>
      <c r="L95" s="2"/>
      <c r="M95" s="11">
        <v>84.95</v>
      </c>
      <c r="N95" s="10">
        <f t="shared" si="8"/>
        <v>78.72800000000001</v>
      </c>
      <c r="O95" s="11">
        <f t="shared" si="9"/>
        <v>7</v>
      </c>
      <c r="P95" s="14" t="s">
        <v>817</v>
      </c>
    </row>
    <row r="96" spans="1:16" ht="13.5">
      <c r="A96" s="2" t="s">
        <v>284</v>
      </c>
      <c r="B96" s="2" t="s">
        <v>49</v>
      </c>
      <c r="C96" s="2" t="s">
        <v>28</v>
      </c>
      <c r="D96" s="2" t="s">
        <v>270</v>
      </c>
      <c r="E96" s="3" t="s">
        <v>25</v>
      </c>
      <c r="F96" s="3" t="s">
        <v>16</v>
      </c>
      <c r="G96" s="3" t="s">
        <v>279</v>
      </c>
      <c r="H96" s="2" t="s">
        <v>280</v>
      </c>
      <c r="I96" s="8" t="s">
        <v>285</v>
      </c>
      <c r="J96" s="2">
        <v>75.656</v>
      </c>
      <c r="K96" s="2">
        <v>3</v>
      </c>
      <c r="L96" s="2"/>
      <c r="M96" s="11">
        <v>79.6</v>
      </c>
      <c r="N96" s="10">
        <f t="shared" si="8"/>
        <v>77.2336</v>
      </c>
      <c r="O96" s="11">
        <f t="shared" si="9"/>
        <v>8</v>
      </c>
      <c r="P96" s="14" t="s">
        <v>817</v>
      </c>
    </row>
    <row r="97" spans="1:16" ht="13.5">
      <c r="A97" s="2" t="s">
        <v>301</v>
      </c>
      <c r="B97" s="2" t="s">
        <v>12</v>
      </c>
      <c r="C97" s="2" t="s">
        <v>21</v>
      </c>
      <c r="D97" s="2" t="s">
        <v>14</v>
      </c>
      <c r="E97" s="3" t="s">
        <v>29</v>
      </c>
      <c r="F97" s="3" t="s">
        <v>16</v>
      </c>
      <c r="G97" s="3" t="s">
        <v>279</v>
      </c>
      <c r="H97" s="2" t="s">
        <v>280</v>
      </c>
      <c r="I97" s="8" t="s">
        <v>302</v>
      </c>
      <c r="J97" s="2">
        <v>73.184</v>
      </c>
      <c r="K97" s="2">
        <v>9</v>
      </c>
      <c r="L97" s="2"/>
      <c r="M97" s="11">
        <v>81.48</v>
      </c>
      <c r="N97" s="10">
        <f t="shared" si="8"/>
        <v>76.5024</v>
      </c>
      <c r="O97" s="11">
        <f t="shared" si="9"/>
        <v>9</v>
      </c>
      <c r="P97" s="14" t="s">
        <v>817</v>
      </c>
    </row>
    <row r="98" spans="1:16" ht="13.5">
      <c r="A98" s="2" t="s">
        <v>306</v>
      </c>
      <c r="B98" s="2" t="s">
        <v>49</v>
      </c>
      <c r="C98" s="2" t="s">
        <v>13</v>
      </c>
      <c r="D98" s="2" t="s">
        <v>270</v>
      </c>
      <c r="E98" s="3" t="s">
        <v>299</v>
      </c>
      <c r="F98" s="3" t="s">
        <v>16</v>
      </c>
      <c r="G98" s="3" t="s">
        <v>279</v>
      </c>
      <c r="H98" s="2" t="s">
        <v>280</v>
      </c>
      <c r="I98" s="8" t="s">
        <v>307</v>
      </c>
      <c r="J98" s="2">
        <v>71.116</v>
      </c>
      <c r="K98" s="2">
        <v>11</v>
      </c>
      <c r="L98" s="2"/>
      <c r="M98" s="11">
        <v>83.78</v>
      </c>
      <c r="N98" s="10">
        <f t="shared" si="8"/>
        <v>76.1816</v>
      </c>
      <c r="O98" s="11">
        <f t="shared" si="9"/>
        <v>10</v>
      </c>
      <c r="P98" s="14" t="s">
        <v>817</v>
      </c>
    </row>
    <row r="99" spans="1:16" ht="13.5">
      <c r="A99" s="2" t="s">
        <v>303</v>
      </c>
      <c r="B99" s="2" t="s">
        <v>49</v>
      </c>
      <c r="C99" s="2" t="s">
        <v>249</v>
      </c>
      <c r="D99" s="2" t="s">
        <v>270</v>
      </c>
      <c r="E99" s="3" t="s">
        <v>304</v>
      </c>
      <c r="F99" s="3" t="s">
        <v>290</v>
      </c>
      <c r="G99" s="3" t="s">
        <v>279</v>
      </c>
      <c r="H99" s="2" t="s">
        <v>280</v>
      </c>
      <c r="I99" s="8" t="s">
        <v>305</v>
      </c>
      <c r="J99" s="2">
        <v>72.34</v>
      </c>
      <c r="K99" s="2">
        <v>10</v>
      </c>
      <c r="L99" s="2"/>
      <c r="M99" s="11">
        <v>81.5</v>
      </c>
      <c r="N99" s="10">
        <f t="shared" si="8"/>
        <v>76.004</v>
      </c>
      <c r="O99" s="11">
        <f t="shared" si="9"/>
        <v>11</v>
      </c>
      <c r="P99" s="14" t="s">
        <v>817</v>
      </c>
    </row>
    <row r="100" spans="1:16" ht="13.5">
      <c r="A100" s="2" t="s">
        <v>308</v>
      </c>
      <c r="B100" s="2" t="s">
        <v>12</v>
      </c>
      <c r="C100" s="2" t="s">
        <v>28</v>
      </c>
      <c r="D100" s="2" t="s">
        <v>270</v>
      </c>
      <c r="E100" s="3" t="s">
        <v>309</v>
      </c>
      <c r="F100" s="3" t="s">
        <v>293</v>
      </c>
      <c r="G100" s="3" t="s">
        <v>279</v>
      </c>
      <c r="H100" s="2" t="s">
        <v>280</v>
      </c>
      <c r="I100" s="8" t="s">
        <v>310</v>
      </c>
      <c r="J100" s="2">
        <v>70.7</v>
      </c>
      <c r="K100" s="2">
        <v>12</v>
      </c>
      <c r="L100" s="2"/>
      <c r="M100" s="11">
        <v>82.7</v>
      </c>
      <c r="N100" s="10">
        <f t="shared" si="8"/>
        <v>75.5</v>
      </c>
      <c r="O100" s="11">
        <f t="shared" si="9"/>
        <v>12</v>
      </c>
      <c r="P100" s="14" t="s">
        <v>817</v>
      </c>
    </row>
    <row r="101" spans="1:16" ht="13.5">
      <c r="A101" s="2" t="s">
        <v>311</v>
      </c>
      <c r="B101" s="2" t="s">
        <v>12</v>
      </c>
      <c r="C101" s="2" t="s">
        <v>21</v>
      </c>
      <c r="D101" s="2" t="s">
        <v>270</v>
      </c>
      <c r="E101" s="3" t="s">
        <v>299</v>
      </c>
      <c r="F101" s="3" t="s">
        <v>290</v>
      </c>
      <c r="G101" s="3" t="s">
        <v>279</v>
      </c>
      <c r="H101" s="2" t="s">
        <v>280</v>
      </c>
      <c r="I101" s="8" t="s">
        <v>312</v>
      </c>
      <c r="J101" s="2">
        <v>69.588</v>
      </c>
      <c r="K101" s="2">
        <v>14</v>
      </c>
      <c r="L101" s="2"/>
      <c r="M101" s="11">
        <v>83.74</v>
      </c>
      <c r="N101" s="10">
        <f t="shared" si="8"/>
        <v>75.24879999999999</v>
      </c>
      <c r="O101" s="11">
        <f t="shared" si="9"/>
        <v>13</v>
      </c>
      <c r="P101" s="14" t="s">
        <v>817</v>
      </c>
    </row>
    <row r="102" spans="1:16" ht="13.5">
      <c r="A102" s="2" t="s">
        <v>313</v>
      </c>
      <c r="B102" s="2" t="s">
        <v>12</v>
      </c>
      <c r="C102" s="2" t="s">
        <v>21</v>
      </c>
      <c r="D102" s="2" t="s">
        <v>270</v>
      </c>
      <c r="E102" s="3" t="s">
        <v>309</v>
      </c>
      <c r="F102" s="3" t="s">
        <v>290</v>
      </c>
      <c r="G102" s="3" t="s">
        <v>279</v>
      </c>
      <c r="H102" s="2" t="s">
        <v>280</v>
      </c>
      <c r="I102" s="8" t="s">
        <v>314</v>
      </c>
      <c r="J102" s="2">
        <v>69.44800000000001</v>
      </c>
      <c r="K102" s="2">
        <v>15</v>
      </c>
      <c r="L102" s="2"/>
      <c r="M102" s="11">
        <v>82.82</v>
      </c>
      <c r="N102" s="10">
        <f t="shared" si="8"/>
        <v>74.7968</v>
      </c>
      <c r="O102" s="11">
        <f t="shared" si="9"/>
        <v>14</v>
      </c>
      <c r="P102" s="14" t="s">
        <v>817</v>
      </c>
    </row>
    <row r="103" spans="1:16" ht="13.5">
      <c r="A103" s="2" t="s">
        <v>315</v>
      </c>
      <c r="B103" s="2" t="s">
        <v>12</v>
      </c>
      <c r="C103" s="2" t="s">
        <v>21</v>
      </c>
      <c r="D103" s="2" t="s">
        <v>270</v>
      </c>
      <c r="E103" s="3" t="s">
        <v>316</v>
      </c>
      <c r="F103" s="3" t="s">
        <v>290</v>
      </c>
      <c r="G103" s="3" t="s">
        <v>279</v>
      </c>
      <c r="H103" s="2" t="s">
        <v>280</v>
      </c>
      <c r="I103" s="8" t="s">
        <v>317</v>
      </c>
      <c r="J103" s="2">
        <v>69.18799999999999</v>
      </c>
      <c r="K103" s="2">
        <v>16</v>
      </c>
      <c r="L103" s="2"/>
      <c r="M103" s="11">
        <v>82.9</v>
      </c>
      <c r="N103" s="10">
        <f aca="true" t="shared" si="10" ref="N103:N134">J103*0.6+M103*0.4</f>
        <v>74.6728</v>
      </c>
      <c r="O103" s="11">
        <f aca="true" t="shared" si="11" ref="O103:O134">SUMPRODUCT((H$1:H$65536=H103)*(N$1:N$65536&gt;N103))+1</f>
        <v>15</v>
      </c>
      <c r="P103" s="14" t="s">
        <v>817</v>
      </c>
    </row>
    <row r="104" spans="1:16" ht="13.5">
      <c r="A104" s="2" t="s">
        <v>333</v>
      </c>
      <c r="B104" s="2" t="s">
        <v>12</v>
      </c>
      <c r="C104" s="2" t="s">
        <v>13</v>
      </c>
      <c r="D104" s="2" t="s">
        <v>270</v>
      </c>
      <c r="E104" s="3" t="s">
        <v>318</v>
      </c>
      <c r="F104" s="3" t="s">
        <v>290</v>
      </c>
      <c r="G104" s="3" t="s">
        <v>279</v>
      </c>
      <c r="H104" s="2" t="s">
        <v>280</v>
      </c>
      <c r="I104" s="8" t="s">
        <v>334</v>
      </c>
      <c r="J104" s="2">
        <v>66.67599999999999</v>
      </c>
      <c r="K104" s="2">
        <v>31</v>
      </c>
      <c r="L104" s="2"/>
      <c r="M104" s="11">
        <v>85.62</v>
      </c>
      <c r="N104" s="10">
        <f t="shared" si="10"/>
        <v>74.2536</v>
      </c>
      <c r="O104" s="11">
        <f t="shared" si="11"/>
        <v>16</v>
      </c>
      <c r="P104" s="14" t="s">
        <v>817</v>
      </c>
    </row>
    <row r="105" spans="1:16" ht="13.5">
      <c r="A105" s="2" t="s">
        <v>327</v>
      </c>
      <c r="B105" s="2" t="s">
        <v>12</v>
      </c>
      <c r="C105" s="2" t="s">
        <v>21</v>
      </c>
      <c r="D105" s="2" t="s">
        <v>270</v>
      </c>
      <c r="E105" s="3" t="s">
        <v>324</v>
      </c>
      <c r="F105" s="3" t="s">
        <v>290</v>
      </c>
      <c r="G105" s="3" t="s">
        <v>279</v>
      </c>
      <c r="H105" s="2" t="s">
        <v>280</v>
      </c>
      <c r="I105" s="8" t="s">
        <v>328</v>
      </c>
      <c r="J105" s="2">
        <v>67.076</v>
      </c>
      <c r="K105" s="2">
        <v>24</v>
      </c>
      <c r="L105" s="2"/>
      <c r="M105" s="11">
        <v>84.89</v>
      </c>
      <c r="N105" s="10">
        <f t="shared" si="10"/>
        <v>74.2016</v>
      </c>
      <c r="O105" s="11">
        <f t="shared" si="11"/>
        <v>17</v>
      </c>
      <c r="P105" s="14" t="s">
        <v>817</v>
      </c>
    </row>
    <row r="106" spans="1:16" ht="13.5">
      <c r="A106" s="2" t="s">
        <v>329</v>
      </c>
      <c r="B106" s="2" t="s">
        <v>12</v>
      </c>
      <c r="C106" s="2" t="s">
        <v>21</v>
      </c>
      <c r="D106" s="2" t="s">
        <v>270</v>
      </c>
      <c r="E106" s="3" t="s">
        <v>154</v>
      </c>
      <c r="F106" s="3" t="s">
        <v>290</v>
      </c>
      <c r="G106" s="3" t="s">
        <v>279</v>
      </c>
      <c r="H106" s="2" t="s">
        <v>280</v>
      </c>
      <c r="I106" s="8" t="s">
        <v>330</v>
      </c>
      <c r="J106" s="2">
        <v>67.06</v>
      </c>
      <c r="K106" s="2">
        <v>25</v>
      </c>
      <c r="L106" s="2"/>
      <c r="M106" s="11">
        <v>84.73</v>
      </c>
      <c r="N106" s="10">
        <f t="shared" si="10"/>
        <v>74.128</v>
      </c>
      <c r="O106" s="11">
        <f t="shared" si="11"/>
        <v>18</v>
      </c>
      <c r="P106" s="14" t="s">
        <v>817</v>
      </c>
    </row>
    <row r="107" spans="1:16" ht="13.5">
      <c r="A107" s="2" t="s">
        <v>319</v>
      </c>
      <c r="B107" s="2" t="s">
        <v>12</v>
      </c>
      <c r="C107" s="2" t="s">
        <v>37</v>
      </c>
      <c r="D107" s="2" t="s">
        <v>270</v>
      </c>
      <c r="E107" s="3" t="s">
        <v>154</v>
      </c>
      <c r="F107" s="3" t="s">
        <v>290</v>
      </c>
      <c r="G107" s="3" t="s">
        <v>279</v>
      </c>
      <c r="H107" s="2" t="s">
        <v>280</v>
      </c>
      <c r="I107" s="8" t="s">
        <v>320</v>
      </c>
      <c r="J107" s="2">
        <v>68.36800000000001</v>
      </c>
      <c r="K107" s="2">
        <v>18</v>
      </c>
      <c r="L107" s="2"/>
      <c r="M107" s="11">
        <v>82.6</v>
      </c>
      <c r="N107" s="10">
        <f t="shared" si="10"/>
        <v>74.0608</v>
      </c>
      <c r="O107" s="11">
        <f t="shared" si="11"/>
        <v>19</v>
      </c>
      <c r="P107" s="14" t="s">
        <v>817</v>
      </c>
    </row>
    <row r="108" spans="1:16" ht="13.5">
      <c r="A108" s="2" t="s">
        <v>325</v>
      </c>
      <c r="B108" s="2" t="s">
        <v>12</v>
      </c>
      <c r="C108" s="2" t="s">
        <v>28</v>
      </c>
      <c r="D108" s="2" t="s">
        <v>270</v>
      </c>
      <c r="E108" s="3" t="s">
        <v>287</v>
      </c>
      <c r="F108" s="3" t="s">
        <v>16</v>
      </c>
      <c r="G108" s="3" t="s">
        <v>279</v>
      </c>
      <c r="H108" s="2" t="s">
        <v>280</v>
      </c>
      <c r="I108" s="8" t="s">
        <v>326</v>
      </c>
      <c r="J108" s="2">
        <v>67.364</v>
      </c>
      <c r="K108" s="2">
        <v>23</v>
      </c>
      <c r="L108" s="2"/>
      <c r="M108" s="11">
        <v>83.96</v>
      </c>
      <c r="N108" s="10">
        <f t="shared" si="10"/>
        <v>74.0024</v>
      </c>
      <c r="O108" s="11">
        <f t="shared" si="11"/>
        <v>20</v>
      </c>
      <c r="P108" s="11"/>
    </row>
    <row r="109" spans="1:16" ht="13.5">
      <c r="A109" s="2" t="s">
        <v>331</v>
      </c>
      <c r="B109" s="2" t="s">
        <v>12</v>
      </c>
      <c r="C109" s="2" t="s">
        <v>21</v>
      </c>
      <c r="D109" s="2" t="s">
        <v>270</v>
      </c>
      <c r="E109" s="3" t="s">
        <v>324</v>
      </c>
      <c r="F109" s="3" t="s">
        <v>293</v>
      </c>
      <c r="G109" s="3" t="s">
        <v>279</v>
      </c>
      <c r="H109" s="2" t="s">
        <v>280</v>
      </c>
      <c r="I109" s="8" t="s">
        <v>332</v>
      </c>
      <c r="J109" s="2">
        <v>66.828</v>
      </c>
      <c r="K109" s="2">
        <v>27</v>
      </c>
      <c r="L109" s="2"/>
      <c r="M109" s="11">
        <v>83.74</v>
      </c>
      <c r="N109" s="10">
        <f t="shared" si="10"/>
        <v>73.59280000000001</v>
      </c>
      <c r="O109" s="11">
        <f t="shared" si="11"/>
        <v>21</v>
      </c>
      <c r="P109" s="11"/>
    </row>
    <row r="110" spans="1:16" ht="13.5">
      <c r="A110" s="2" t="s">
        <v>337</v>
      </c>
      <c r="B110" s="2" t="s">
        <v>12</v>
      </c>
      <c r="C110" s="2" t="s">
        <v>28</v>
      </c>
      <c r="D110" s="2" t="s">
        <v>270</v>
      </c>
      <c r="E110" s="3" t="s">
        <v>154</v>
      </c>
      <c r="F110" s="3" t="s">
        <v>293</v>
      </c>
      <c r="G110" s="3" t="s">
        <v>279</v>
      </c>
      <c r="H110" s="2" t="s">
        <v>280</v>
      </c>
      <c r="I110" s="8" t="s">
        <v>338</v>
      </c>
      <c r="J110" s="2">
        <v>65.036</v>
      </c>
      <c r="K110" s="2">
        <v>34</v>
      </c>
      <c r="L110" s="2"/>
      <c r="M110" s="11">
        <v>84.8</v>
      </c>
      <c r="N110" s="10">
        <f t="shared" si="10"/>
        <v>72.9416</v>
      </c>
      <c r="O110" s="11">
        <f t="shared" si="11"/>
        <v>22</v>
      </c>
      <c r="P110" s="11"/>
    </row>
    <row r="111" spans="1:16" ht="13.5">
      <c r="A111" s="2" t="s">
        <v>321</v>
      </c>
      <c r="B111" s="2" t="s">
        <v>12</v>
      </c>
      <c r="C111" s="2" t="s">
        <v>21</v>
      </c>
      <c r="D111" s="2" t="s">
        <v>270</v>
      </c>
      <c r="E111" s="3" t="s">
        <v>322</v>
      </c>
      <c r="F111" s="3" t="s">
        <v>290</v>
      </c>
      <c r="G111" s="3" t="s">
        <v>279</v>
      </c>
      <c r="H111" s="2" t="s">
        <v>280</v>
      </c>
      <c r="I111" s="8" t="s">
        <v>323</v>
      </c>
      <c r="J111" s="2">
        <v>68.128</v>
      </c>
      <c r="K111" s="2">
        <v>21</v>
      </c>
      <c r="L111" s="2"/>
      <c r="M111" s="11">
        <v>78.2</v>
      </c>
      <c r="N111" s="10">
        <f t="shared" si="10"/>
        <v>72.1568</v>
      </c>
      <c r="O111" s="11">
        <f t="shared" si="11"/>
        <v>23</v>
      </c>
      <c r="P111" s="11"/>
    </row>
    <row r="112" spans="1:16" ht="13.5">
      <c r="A112" s="2" t="s">
        <v>335</v>
      </c>
      <c r="B112" s="2" t="s">
        <v>49</v>
      </c>
      <c r="C112" s="2" t="s">
        <v>13</v>
      </c>
      <c r="D112" s="2" t="s">
        <v>270</v>
      </c>
      <c r="E112" s="3" t="s">
        <v>287</v>
      </c>
      <c r="F112" s="3" t="s">
        <v>16</v>
      </c>
      <c r="G112" s="3" t="s">
        <v>279</v>
      </c>
      <c r="H112" s="2" t="s">
        <v>280</v>
      </c>
      <c r="I112" s="8" t="s">
        <v>336</v>
      </c>
      <c r="J112" s="2">
        <v>66.56400000000001</v>
      </c>
      <c r="K112" s="2">
        <v>33</v>
      </c>
      <c r="L112" s="2"/>
      <c r="M112" s="11">
        <v>80.26</v>
      </c>
      <c r="N112" s="10">
        <f t="shared" si="10"/>
        <v>72.04240000000001</v>
      </c>
      <c r="O112" s="11">
        <f t="shared" si="11"/>
        <v>24</v>
      </c>
      <c r="P112" s="11"/>
    </row>
    <row r="113" spans="1:16" ht="13.5">
      <c r="A113" s="4" t="s">
        <v>341</v>
      </c>
      <c r="B113" s="4" t="s">
        <v>12</v>
      </c>
      <c r="C113" s="4" t="s">
        <v>21</v>
      </c>
      <c r="D113" s="4" t="s">
        <v>270</v>
      </c>
      <c r="E113" s="5" t="s">
        <v>318</v>
      </c>
      <c r="F113" s="5" t="s">
        <v>290</v>
      </c>
      <c r="G113" s="5" t="s">
        <v>279</v>
      </c>
      <c r="H113" s="4" t="s">
        <v>280</v>
      </c>
      <c r="I113" s="9" t="s">
        <v>342</v>
      </c>
      <c r="J113" s="4">
        <v>63.536</v>
      </c>
      <c r="K113" s="4">
        <v>39</v>
      </c>
      <c r="L113" s="4"/>
      <c r="M113" s="11">
        <v>83.4</v>
      </c>
      <c r="N113" s="10">
        <f t="shared" si="10"/>
        <v>71.48160000000001</v>
      </c>
      <c r="O113" s="11">
        <f t="shared" si="11"/>
        <v>25</v>
      </c>
      <c r="P113" s="11"/>
    </row>
    <row r="114" spans="1:16" ht="13.5">
      <c r="A114" s="2" t="s">
        <v>339</v>
      </c>
      <c r="B114" s="2" t="s">
        <v>12</v>
      </c>
      <c r="C114" s="2" t="s">
        <v>21</v>
      </c>
      <c r="D114" s="2" t="s">
        <v>270</v>
      </c>
      <c r="E114" s="3" t="s">
        <v>309</v>
      </c>
      <c r="F114" s="3" t="s">
        <v>290</v>
      </c>
      <c r="G114" s="3" t="s">
        <v>279</v>
      </c>
      <c r="H114" s="2" t="s">
        <v>280</v>
      </c>
      <c r="I114" s="8" t="s">
        <v>340</v>
      </c>
      <c r="J114" s="2">
        <v>64.304</v>
      </c>
      <c r="K114" s="2">
        <v>37</v>
      </c>
      <c r="L114" s="2"/>
      <c r="M114" s="11">
        <v>81.3</v>
      </c>
      <c r="N114" s="10">
        <f t="shared" si="10"/>
        <v>71.1024</v>
      </c>
      <c r="O114" s="11">
        <f t="shared" si="11"/>
        <v>26</v>
      </c>
      <c r="P114" s="11"/>
    </row>
    <row r="115" spans="1:16" ht="13.5">
      <c r="A115" s="4" t="s">
        <v>346</v>
      </c>
      <c r="B115" s="4" t="s">
        <v>12</v>
      </c>
      <c r="C115" s="4" t="s">
        <v>21</v>
      </c>
      <c r="D115" s="4" t="s">
        <v>270</v>
      </c>
      <c r="E115" s="5" t="s">
        <v>324</v>
      </c>
      <c r="F115" s="5" t="s">
        <v>293</v>
      </c>
      <c r="G115" s="5" t="s">
        <v>279</v>
      </c>
      <c r="H115" s="4" t="s">
        <v>280</v>
      </c>
      <c r="I115" s="9" t="s">
        <v>347</v>
      </c>
      <c r="J115" s="4">
        <v>62.408</v>
      </c>
      <c r="K115" s="4">
        <v>45</v>
      </c>
      <c r="L115" s="4"/>
      <c r="M115" s="11">
        <v>83.42</v>
      </c>
      <c r="N115" s="10">
        <f t="shared" si="10"/>
        <v>70.81280000000001</v>
      </c>
      <c r="O115" s="11">
        <f t="shared" si="11"/>
        <v>27</v>
      </c>
      <c r="P115" s="11"/>
    </row>
    <row r="116" spans="1:16" ht="13.5">
      <c r="A116" s="4" t="s">
        <v>348</v>
      </c>
      <c r="B116" s="4" t="s">
        <v>12</v>
      </c>
      <c r="C116" s="4" t="s">
        <v>21</v>
      </c>
      <c r="D116" s="4" t="s">
        <v>270</v>
      </c>
      <c r="E116" s="5" t="s">
        <v>287</v>
      </c>
      <c r="F116" s="5" t="s">
        <v>16</v>
      </c>
      <c r="G116" s="5" t="s">
        <v>279</v>
      </c>
      <c r="H116" s="4" t="s">
        <v>280</v>
      </c>
      <c r="I116" s="9" t="s">
        <v>349</v>
      </c>
      <c r="J116" s="4">
        <v>61.8</v>
      </c>
      <c r="K116" s="4">
        <v>49</v>
      </c>
      <c r="L116" s="4"/>
      <c r="M116" s="11">
        <v>82.7</v>
      </c>
      <c r="N116" s="10">
        <f t="shared" si="10"/>
        <v>70.16</v>
      </c>
      <c r="O116" s="11">
        <f t="shared" si="11"/>
        <v>28</v>
      </c>
      <c r="P116" s="11"/>
    </row>
    <row r="117" spans="1:16" ht="13.5">
      <c r="A117" s="4" t="s">
        <v>350</v>
      </c>
      <c r="B117" s="4" t="s">
        <v>12</v>
      </c>
      <c r="C117" s="4" t="s">
        <v>28</v>
      </c>
      <c r="D117" s="4" t="s">
        <v>270</v>
      </c>
      <c r="E117" s="5" t="s">
        <v>287</v>
      </c>
      <c r="F117" s="5" t="s">
        <v>16</v>
      </c>
      <c r="G117" s="5" t="s">
        <v>279</v>
      </c>
      <c r="H117" s="4" t="s">
        <v>280</v>
      </c>
      <c r="I117" s="9" t="s">
        <v>351</v>
      </c>
      <c r="J117" s="4">
        <v>60.928000000000004</v>
      </c>
      <c r="K117" s="4">
        <v>51</v>
      </c>
      <c r="L117" s="4"/>
      <c r="M117" s="11">
        <v>83.24</v>
      </c>
      <c r="N117" s="10">
        <f t="shared" si="10"/>
        <v>69.8528</v>
      </c>
      <c r="O117" s="11">
        <f t="shared" si="11"/>
        <v>29</v>
      </c>
      <c r="P117" s="11"/>
    </row>
    <row r="118" spans="1:16" ht="13.5">
      <c r="A118" s="4" t="s">
        <v>344</v>
      </c>
      <c r="B118" s="4" t="s">
        <v>49</v>
      </c>
      <c r="C118" s="4" t="s">
        <v>13</v>
      </c>
      <c r="D118" s="4" t="s">
        <v>270</v>
      </c>
      <c r="E118" s="5" t="s">
        <v>324</v>
      </c>
      <c r="F118" s="5" t="s">
        <v>293</v>
      </c>
      <c r="G118" s="5" t="s">
        <v>279</v>
      </c>
      <c r="H118" s="4" t="s">
        <v>280</v>
      </c>
      <c r="I118" s="9" t="s">
        <v>345</v>
      </c>
      <c r="J118" s="4">
        <v>62.5</v>
      </c>
      <c r="K118" s="4">
        <v>44</v>
      </c>
      <c r="L118" s="4"/>
      <c r="M118" s="11">
        <v>77.46</v>
      </c>
      <c r="N118" s="10">
        <f t="shared" si="10"/>
        <v>68.484</v>
      </c>
      <c r="O118" s="11">
        <f t="shared" si="11"/>
        <v>30</v>
      </c>
      <c r="P118" s="11"/>
    </row>
    <row r="119" spans="1:16" ht="13.5">
      <c r="A119" s="2" t="s">
        <v>352</v>
      </c>
      <c r="B119" s="2" t="s">
        <v>49</v>
      </c>
      <c r="C119" s="2" t="s">
        <v>28</v>
      </c>
      <c r="D119" s="2" t="s">
        <v>270</v>
      </c>
      <c r="E119" s="3" t="s">
        <v>353</v>
      </c>
      <c r="F119" s="3" t="s">
        <v>354</v>
      </c>
      <c r="G119" s="3" t="s">
        <v>355</v>
      </c>
      <c r="H119" s="2" t="s">
        <v>356</v>
      </c>
      <c r="I119" s="8" t="s">
        <v>357</v>
      </c>
      <c r="J119" s="2">
        <v>77.66400000000002</v>
      </c>
      <c r="K119" s="2">
        <v>1</v>
      </c>
      <c r="L119" s="2">
        <v>2</v>
      </c>
      <c r="M119" s="11">
        <v>86.46</v>
      </c>
      <c r="N119" s="10">
        <f t="shared" si="10"/>
        <v>81.1824</v>
      </c>
      <c r="O119" s="11">
        <f t="shared" si="11"/>
        <v>1</v>
      </c>
      <c r="P119" s="14" t="s">
        <v>817</v>
      </c>
    </row>
    <row r="120" spans="1:16" ht="13.5">
      <c r="A120" s="2" t="s">
        <v>358</v>
      </c>
      <c r="B120" s="2" t="s">
        <v>12</v>
      </c>
      <c r="C120" s="2" t="s">
        <v>28</v>
      </c>
      <c r="D120" s="2" t="s">
        <v>270</v>
      </c>
      <c r="E120" s="3" t="s">
        <v>359</v>
      </c>
      <c r="F120" s="3" t="s">
        <v>354</v>
      </c>
      <c r="G120" s="3" t="s">
        <v>355</v>
      </c>
      <c r="H120" s="2" t="s">
        <v>356</v>
      </c>
      <c r="I120" s="8" t="s">
        <v>360</v>
      </c>
      <c r="J120" s="2">
        <v>70.804</v>
      </c>
      <c r="K120" s="2">
        <v>2</v>
      </c>
      <c r="L120" s="2"/>
      <c r="M120" s="11">
        <v>84.04</v>
      </c>
      <c r="N120" s="10">
        <f t="shared" si="10"/>
        <v>76.0984</v>
      </c>
      <c r="O120" s="11">
        <f t="shared" si="11"/>
        <v>2</v>
      </c>
      <c r="P120" s="14" t="s">
        <v>817</v>
      </c>
    </row>
    <row r="121" spans="1:16" ht="13.5">
      <c r="A121" s="2" t="s">
        <v>361</v>
      </c>
      <c r="B121" s="2" t="s">
        <v>12</v>
      </c>
      <c r="C121" s="2" t="s">
        <v>13</v>
      </c>
      <c r="D121" s="2" t="s">
        <v>270</v>
      </c>
      <c r="E121" s="3" t="s">
        <v>29</v>
      </c>
      <c r="F121" s="3" t="s">
        <v>354</v>
      </c>
      <c r="G121" s="3" t="s">
        <v>355</v>
      </c>
      <c r="H121" s="2" t="s">
        <v>356</v>
      </c>
      <c r="I121" s="8" t="s">
        <v>362</v>
      </c>
      <c r="J121" s="2">
        <v>68.856</v>
      </c>
      <c r="K121" s="2">
        <v>3</v>
      </c>
      <c r="L121" s="2"/>
      <c r="M121" s="11">
        <v>84.76</v>
      </c>
      <c r="N121" s="10">
        <f t="shared" si="10"/>
        <v>75.2176</v>
      </c>
      <c r="O121" s="11">
        <f t="shared" si="11"/>
        <v>3</v>
      </c>
      <c r="P121" s="11"/>
    </row>
    <row r="122" spans="1:16" ht="13.5">
      <c r="A122" s="4" t="s">
        <v>363</v>
      </c>
      <c r="B122" s="4" t="s">
        <v>12</v>
      </c>
      <c r="C122" s="4" t="s">
        <v>28</v>
      </c>
      <c r="D122" s="4" t="s">
        <v>14</v>
      </c>
      <c r="E122" s="5" t="s">
        <v>364</v>
      </c>
      <c r="F122" s="5" t="s">
        <v>365</v>
      </c>
      <c r="G122" s="5" t="s">
        <v>355</v>
      </c>
      <c r="H122" s="4" t="s">
        <v>356</v>
      </c>
      <c r="I122" s="9" t="s">
        <v>366</v>
      </c>
      <c r="J122" s="4">
        <v>68.02000000000001</v>
      </c>
      <c r="K122" s="4">
        <v>5</v>
      </c>
      <c r="L122" s="4"/>
      <c r="M122" s="11">
        <v>74.08</v>
      </c>
      <c r="N122" s="10">
        <f t="shared" si="10"/>
        <v>70.444</v>
      </c>
      <c r="O122" s="11">
        <f t="shared" si="11"/>
        <v>4</v>
      </c>
      <c r="P122" s="11"/>
    </row>
    <row r="123" spans="1:16" ht="13.5">
      <c r="A123" s="2" t="s">
        <v>367</v>
      </c>
      <c r="B123" s="2" t="s">
        <v>49</v>
      </c>
      <c r="C123" s="2" t="s">
        <v>28</v>
      </c>
      <c r="D123" s="2" t="s">
        <v>270</v>
      </c>
      <c r="E123" s="3" t="s">
        <v>316</v>
      </c>
      <c r="F123" s="3" t="s">
        <v>368</v>
      </c>
      <c r="G123" s="3" t="s">
        <v>369</v>
      </c>
      <c r="H123" s="2" t="s">
        <v>370</v>
      </c>
      <c r="I123" s="8" t="s">
        <v>371</v>
      </c>
      <c r="J123" s="2">
        <v>76.524</v>
      </c>
      <c r="K123" s="2">
        <v>1</v>
      </c>
      <c r="L123" s="2">
        <v>1</v>
      </c>
      <c r="M123" s="11">
        <v>79.16</v>
      </c>
      <c r="N123" s="10">
        <f t="shared" si="10"/>
        <v>77.5784</v>
      </c>
      <c r="O123" s="11">
        <f t="shared" si="11"/>
        <v>1</v>
      </c>
      <c r="P123" s="14" t="s">
        <v>817</v>
      </c>
    </row>
    <row r="124" spans="1:16" ht="13.5">
      <c r="A124" s="2" t="s">
        <v>372</v>
      </c>
      <c r="B124" s="2" t="s">
        <v>12</v>
      </c>
      <c r="C124" s="2" t="s">
        <v>28</v>
      </c>
      <c r="D124" s="2" t="s">
        <v>14</v>
      </c>
      <c r="E124" s="3" t="s">
        <v>29</v>
      </c>
      <c r="F124" s="3" t="s">
        <v>290</v>
      </c>
      <c r="G124" s="3" t="s">
        <v>369</v>
      </c>
      <c r="H124" s="2" t="s">
        <v>370</v>
      </c>
      <c r="I124" s="8" t="s">
        <v>373</v>
      </c>
      <c r="J124" s="2">
        <v>71.744</v>
      </c>
      <c r="K124" s="2">
        <v>2</v>
      </c>
      <c r="L124" s="2"/>
      <c r="M124" s="11">
        <v>79.68</v>
      </c>
      <c r="N124" s="10">
        <f t="shared" si="10"/>
        <v>74.9184</v>
      </c>
      <c r="O124" s="11">
        <f t="shared" si="11"/>
        <v>2</v>
      </c>
      <c r="P124" s="11"/>
    </row>
    <row r="125" spans="1:16" ht="13.5">
      <c r="A125" s="2" t="s">
        <v>374</v>
      </c>
      <c r="B125" s="2" t="s">
        <v>49</v>
      </c>
      <c r="C125" s="2" t="s">
        <v>28</v>
      </c>
      <c r="D125" s="2" t="s">
        <v>270</v>
      </c>
      <c r="E125" s="3" t="s">
        <v>316</v>
      </c>
      <c r="F125" s="3" t="s">
        <v>290</v>
      </c>
      <c r="G125" s="3" t="s">
        <v>375</v>
      </c>
      <c r="H125" s="2" t="s">
        <v>376</v>
      </c>
      <c r="I125" s="8" t="s">
        <v>377</v>
      </c>
      <c r="J125" s="2">
        <v>68.092</v>
      </c>
      <c r="K125" s="2">
        <v>1</v>
      </c>
      <c r="L125" s="2">
        <v>37</v>
      </c>
      <c r="M125" s="11">
        <v>80.56</v>
      </c>
      <c r="N125" s="10">
        <f t="shared" si="10"/>
        <v>73.0792</v>
      </c>
      <c r="O125" s="11">
        <f t="shared" si="11"/>
        <v>1</v>
      </c>
      <c r="P125" s="14" t="s">
        <v>817</v>
      </c>
    </row>
    <row r="126" spans="1:16" ht="13.5">
      <c r="A126" s="2" t="s">
        <v>378</v>
      </c>
      <c r="B126" s="2" t="s">
        <v>49</v>
      </c>
      <c r="C126" s="2" t="s">
        <v>28</v>
      </c>
      <c r="D126" s="2" t="s">
        <v>270</v>
      </c>
      <c r="E126" s="3" t="s">
        <v>34</v>
      </c>
      <c r="F126" s="3" t="s">
        <v>368</v>
      </c>
      <c r="G126" s="3" t="s">
        <v>375</v>
      </c>
      <c r="H126" s="2" t="s">
        <v>376</v>
      </c>
      <c r="I126" s="8" t="s">
        <v>379</v>
      </c>
      <c r="J126" s="2">
        <v>67.044</v>
      </c>
      <c r="K126" s="2">
        <v>2</v>
      </c>
      <c r="L126" s="2"/>
      <c r="M126" s="11">
        <v>81.38</v>
      </c>
      <c r="N126" s="10">
        <f t="shared" si="10"/>
        <v>72.7784</v>
      </c>
      <c r="O126" s="11">
        <f t="shared" si="11"/>
        <v>2</v>
      </c>
      <c r="P126" s="14" t="s">
        <v>817</v>
      </c>
    </row>
    <row r="127" spans="1:16" ht="13.5">
      <c r="A127" s="2" t="s">
        <v>380</v>
      </c>
      <c r="B127" s="2" t="s">
        <v>12</v>
      </c>
      <c r="C127" s="2" t="s">
        <v>21</v>
      </c>
      <c r="D127" s="2" t="s">
        <v>270</v>
      </c>
      <c r="E127" s="3" t="s">
        <v>316</v>
      </c>
      <c r="F127" s="3" t="s">
        <v>290</v>
      </c>
      <c r="G127" s="3" t="s">
        <v>375</v>
      </c>
      <c r="H127" s="2" t="s">
        <v>376</v>
      </c>
      <c r="I127" s="8" t="s">
        <v>381</v>
      </c>
      <c r="J127" s="2">
        <v>65.32</v>
      </c>
      <c r="K127" s="2">
        <v>3</v>
      </c>
      <c r="L127" s="2"/>
      <c r="M127" s="11">
        <v>83.28</v>
      </c>
      <c r="N127" s="10">
        <f t="shared" si="10"/>
        <v>72.50399999999999</v>
      </c>
      <c r="O127" s="11">
        <f t="shared" si="11"/>
        <v>3</v>
      </c>
      <c r="P127" s="14" t="s">
        <v>817</v>
      </c>
    </row>
    <row r="128" spans="1:16" ht="13.5">
      <c r="A128" s="2" t="s">
        <v>384</v>
      </c>
      <c r="B128" s="2" t="s">
        <v>49</v>
      </c>
      <c r="C128" s="2" t="s">
        <v>28</v>
      </c>
      <c r="D128" s="2" t="s">
        <v>270</v>
      </c>
      <c r="E128" s="3" t="s">
        <v>316</v>
      </c>
      <c r="F128" s="3" t="s">
        <v>368</v>
      </c>
      <c r="G128" s="3" t="s">
        <v>375</v>
      </c>
      <c r="H128" s="2" t="s">
        <v>376</v>
      </c>
      <c r="I128" s="8" t="s">
        <v>385</v>
      </c>
      <c r="J128" s="2">
        <v>63.592</v>
      </c>
      <c r="K128" s="2">
        <v>5</v>
      </c>
      <c r="L128" s="2"/>
      <c r="M128" s="11">
        <v>82.54</v>
      </c>
      <c r="N128" s="10">
        <f t="shared" si="10"/>
        <v>71.1712</v>
      </c>
      <c r="O128" s="11">
        <f t="shared" si="11"/>
        <v>4</v>
      </c>
      <c r="P128" s="14" t="s">
        <v>817</v>
      </c>
    </row>
    <row r="129" spans="1:16" ht="13.5">
      <c r="A129" s="2" t="s">
        <v>382</v>
      </c>
      <c r="B129" s="2" t="s">
        <v>49</v>
      </c>
      <c r="C129" s="2" t="s">
        <v>21</v>
      </c>
      <c r="D129" s="2" t="s">
        <v>270</v>
      </c>
      <c r="E129" s="3" t="s">
        <v>343</v>
      </c>
      <c r="F129" s="3" t="s">
        <v>290</v>
      </c>
      <c r="G129" s="3" t="s">
        <v>375</v>
      </c>
      <c r="H129" s="2" t="s">
        <v>376</v>
      </c>
      <c r="I129" s="8" t="s">
        <v>383</v>
      </c>
      <c r="J129" s="2">
        <v>64.498</v>
      </c>
      <c r="K129" s="2">
        <v>4</v>
      </c>
      <c r="L129" s="2"/>
      <c r="M129" s="11">
        <v>80.6</v>
      </c>
      <c r="N129" s="10">
        <f t="shared" si="10"/>
        <v>70.9388</v>
      </c>
      <c r="O129" s="11">
        <f t="shared" si="11"/>
        <v>5</v>
      </c>
      <c r="P129" s="14" t="s">
        <v>817</v>
      </c>
    </row>
    <row r="130" spans="1:16" ht="13.5">
      <c r="A130" s="2" t="s">
        <v>386</v>
      </c>
      <c r="B130" s="2" t="s">
        <v>12</v>
      </c>
      <c r="C130" s="2" t="s">
        <v>21</v>
      </c>
      <c r="D130" s="2" t="s">
        <v>270</v>
      </c>
      <c r="E130" s="3" t="s">
        <v>343</v>
      </c>
      <c r="F130" s="3" t="s">
        <v>290</v>
      </c>
      <c r="G130" s="3" t="s">
        <v>375</v>
      </c>
      <c r="H130" s="2" t="s">
        <v>376</v>
      </c>
      <c r="I130" s="8" t="s">
        <v>387</v>
      </c>
      <c r="J130" s="2">
        <v>62.988</v>
      </c>
      <c r="K130" s="2">
        <v>6</v>
      </c>
      <c r="L130" s="2"/>
      <c r="M130" s="11">
        <v>82.04</v>
      </c>
      <c r="N130" s="10">
        <f t="shared" si="10"/>
        <v>70.6088</v>
      </c>
      <c r="O130" s="11">
        <f t="shared" si="11"/>
        <v>6</v>
      </c>
      <c r="P130" s="14" t="s">
        <v>817</v>
      </c>
    </row>
    <row r="131" spans="1:16" ht="13.5">
      <c r="A131" s="2" t="s">
        <v>394</v>
      </c>
      <c r="B131" s="2" t="s">
        <v>12</v>
      </c>
      <c r="C131" s="2" t="s">
        <v>28</v>
      </c>
      <c r="D131" s="2" t="s">
        <v>270</v>
      </c>
      <c r="E131" s="3" t="s">
        <v>316</v>
      </c>
      <c r="F131" s="3" t="s">
        <v>395</v>
      </c>
      <c r="G131" s="3" t="s">
        <v>375</v>
      </c>
      <c r="H131" s="2" t="s">
        <v>376</v>
      </c>
      <c r="I131" s="8" t="s">
        <v>396</v>
      </c>
      <c r="J131" s="2">
        <v>61.43200000000001</v>
      </c>
      <c r="K131" s="2">
        <v>9</v>
      </c>
      <c r="L131" s="2"/>
      <c r="M131" s="11">
        <v>83.11</v>
      </c>
      <c r="N131" s="10">
        <f t="shared" si="10"/>
        <v>70.1032</v>
      </c>
      <c r="O131" s="11">
        <f t="shared" si="11"/>
        <v>7</v>
      </c>
      <c r="P131" s="14" t="s">
        <v>817</v>
      </c>
    </row>
    <row r="132" spans="1:16" ht="13.5">
      <c r="A132" s="2" t="s">
        <v>390</v>
      </c>
      <c r="B132" s="2" t="s">
        <v>49</v>
      </c>
      <c r="C132" s="2" t="s">
        <v>28</v>
      </c>
      <c r="D132" s="2" t="s">
        <v>270</v>
      </c>
      <c r="E132" s="3" t="s">
        <v>391</v>
      </c>
      <c r="F132" s="3" t="s">
        <v>392</v>
      </c>
      <c r="G132" s="3" t="s">
        <v>375</v>
      </c>
      <c r="H132" s="2" t="s">
        <v>376</v>
      </c>
      <c r="I132" s="8" t="s">
        <v>393</v>
      </c>
      <c r="J132" s="2">
        <v>61.872</v>
      </c>
      <c r="K132" s="2">
        <v>8</v>
      </c>
      <c r="L132" s="2"/>
      <c r="M132" s="11">
        <v>82.1</v>
      </c>
      <c r="N132" s="10">
        <f t="shared" si="10"/>
        <v>69.9632</v>
      </c>
      <c r="O132" s="11">
        <f t="shared" si="11"/>
        <v>8</v>
      </c>
      <c r="P132" s="14" t="s">
        <v>817</v>
      </c>
    </row>
    <row r="133" spans="1:16" ht="13.5">
      <c r="A133" s="2" t="s">
        <v>388</v>
      </c>
      <c r="B133" s="2" t="s">
        <v>49</v>
      </c>
      <c r="C133" s="2" t="s">
        <v>28</v>
      </c>
      <c r="D133" s="2" t="s">
        <v>270</v>
      </c>
      <c r="E133" s="3" t="s">
        <v>271</v>
      </c>
      <c r="F133" s="3" t="s">
        <v>368</v>
      </c>
      <c r="G133" s="3" t="s">
        <v>375</v>
      </c>
      <c r="H133" s="2" t="s">
        <v>376</v>
      </c>
      <c r="I133" s="8" t="s">
        <v>389</v>
      </c>
      <c r="J133" s="2">
        <v>62.5</v>
      </c>
      <c r="K133" s="2">
        <v>7</v>
      </c>
      <c r="L133" s="2"/>
      <c r="M133" s="11">
        <v>80.92</v>
      </c>
      <c r="N133" s="10">
        <f t="shared" si="10"/>
        <v>69.868</v>
      </c>
      <c r="O133" s="11">
        <f t="shared" si="11"/>
        <v>9</v>
      </c>
      <c r="P133" s="14" t="s">
        <v>817</v>
      </c>
    </row>
    <row r="134" spans="1:16" ht="13.5">
      <c r="A134" s="2" t="s">
        <v>404</v>
      </c>
      <c r="B134" s="2" t="s">
        <v>12</v>
      </c>
      <c r="C134" s="2" t="s">
        <v>21</v>
      </c>
      <c r="D134" s="2" t="s">
        <v>270</v>
      </c>
      <c r="E134" s="3" t="s">
        <v>318</v>
      </c>
      <c r="F134" s="3" t="s">
        <v>368</v>
      </c>
      <c r="G134" s="3" t="s">
        <v>375</v>
      </c>
      <c r="H134" s="2" t="s">
        <v>376</v>
      </c>
      <c r="I134" s="8" t="s">
        <v>405</v>
      </c>
      <c r="J134" s="2">
        <v>59.6</v>
      </c>
      <c r="K134" s="2">
        <v>13</v>
      </c>
      <c r="L134" s="2"/>
      <c r="M134" s="11">
        <v>84.71</v>
      </c>
      <c r="N134" s="10">
        <f t="shared" si="10"/>
        <v>69.644</v>
      </c>
      <c r="O134" s="11">
        <f t="shared" si="11"/>
        <v>10</v>
      </c>
      <c r="P134" s="14" t="s">
        <v>817</v>
      </c>
    </row>
    <row r="135" spans="1:16" ht="13.5">
      <c r="A135" s="2" t="s">
        <v>397</v>
      </c>
      <c r="B135" s="2" t="s">
        <v>12</v>
      </c>
      <c r="C135" s="2" t="s">
        <v>28</v>
      </c>
      <c r="D135" s="2" t="s">
        <v>270</v>
      </c>
      <c r="E135" s="3" t="s">
        <v>398</v>
      </c>
      <c r="F135" s="3" t="s">
        <v>290</v>
      </c>
      <c r="G135" s="3" t="s">
        <v>375</v>
      </c>
      <c r="H135" s="2" t="s">
        <v>376</v>
      </c>
      <c r="I135" s="8" t="s">
        <v>399</v>
      </c>
      <c r="J135" s="2">
        <v>61.106</v>
      </c>
      <c r="K135" s="2">
        <v>10</v>
      </c>
      <c r="L135" s="2"/>
      <c r="M135" s="11">
        <v>81.6</v>
      </c>
      <c r="N135" s="10">
        <f aca="true" t="shared" si="12" ref="N135:N166">J135*0.6+M135*0.4</f>
        <v>69.3036</v>
      </c>
      <c r="O135" s="11">
        <f aca="true" t="shared" si="13" ref="O135:O166">SUMPRODUCT((H$1:H$65536=H135)*(N$1:N$65536&gt;N135))+1</f>
        <v>11</v>
      </c>
      <c r="P135" s="14" t="s">
        <v>817</v>
      </c>
    </row>
    <row r="136" spans="1:16" ht="13.5">
      <c r="A136" s="2" t="s">
        <v>406</v>
      </c>
      <c r="B136" s="2" t="s">
        <v>12</v>
      </c>
      <c r="C136" s="2" t="s">
        <v>28</v>
      </c>
      <c r="D136" s="2" t="s">
        <v>270</v>
      </c>
      <c r="E136" s="3" t="s">
        <v>398</v>
      </c>
      <c r="F136" s="3" t="s">
        <v>290</v>
      </c>
      <c r="G136" s="3" t="s">
        <v>375</v>
      </c>
      <c r="H136" s="2" t="s">
        <v>376</v>
      </c>
      <c r="I136" s="8" t="s">
        <v>407</v>
      </c>
      <c r="J136" s="2">
        <v>58.82</v>
      </c>
      <c r="K136" s="2">
        <v>14</v>
      </c>
      <c r="L136" s="2"/>
      <c r="M136" s="11">
        <v>83.59</v>
      </c>
      <c r="N136" s="10">
        <f t="shared" si="12"/>
        <v>68.72800000000001</v>
      </c>
      <c r="O136" s="11">
        <f t="shared" si="13"/>
        <v>12</v>
      </c>
      <c r="P136" s="14" t="s">
        <v>817</v>
      </c>
    </row>
    <row r="137" spans="1:16" ht="13.5">
      <c r="A137" s="2" t="s">
        <v>415</v>
      </c>
      <c r="B137" s="2" t="s">
        <v>12</v>
      </c>
      <c r="C137" s="2" t="s">
        <v>21</v>
      </c>
      <c r="D137" s="2" t="s">
        <v>14</v>
      </c>
      <c r="E137" s="3" t="s">
        <v>25</v>
      </c>
      <c r="F137" s="3" t="s">
        <v>90</v>
      </c>
      <c r="G137" s="3" t="s">
        <v>375</v>
      </c>
      <c r="H137" s="2" t="s">
        <v>376</v>
      </c>
      <c r="I137" s="8" t="s">
        <v>416</v>
      </c>
      <c r="J137" s="2">
        <v>58.028</v>
      </c>
      <c r="K137" s="2">
        <v>19</v>
      </c>
      <c r="L137" s="2"/>
      <c r="M137" s="11">
        <v>83.22</v>
      </c>
      <c r="N137" s="10">
        <f t="shared" si="12"/>
        <v>68.10480000000001</v>
      </c>
      <c r="O137" s="11">
        <f t="shared" si="13"/>
        <v>13</v>
      </c>
      <c r="P137" s="14" t="s">
        <v>817</v>
      </c>
    </row>
    <row r="138" spans="1:16" ht="13.5">
      <c r="A138" s="2" t="s">
        <v>417</v>
      </c>
      <c r="B138" s="2" t="s">
        <v>49</v>
      </c>
      <c r="C138" s="2" t="s">
        <v>13</v>
      </c>
      <c r="D138" s="2" t="s">
        <v>270</v>
      </c>
      <c r="E138" s="3" t="s">
        <v>316</v>
      </c>
      <c r="F138" s="3" t="s">
        <v>368</v>
      </c>
      <c r="G138" s="3" t="s">
        <v>375</v>
      </c>
      <c r="H138" s="2" t="s">
        <v>376</v>
      </c>
      <c r="I138" s="8" t="s">
        <v>418</v>
      </c>
      <c r="J138" s="2">
        <v>57.824000000000005</v>
      </c>
      <c r="K138" s="2">
        <v>20</v>
      </c>
      <c r="L138" s="2"/>
      <c r="M138" s="11">
        <v>83.31</v>
      </c>
      <c r="N138" s="10">
        <f t="shared" si="12"/>
        <v>68.01840000000001</v>
      </c>
      <c r="O138" s="11">
        <f t="shared" si="13"/>
        <v>14</v>
      </c>
      <c r="P138" s="14" t="s">
        <v>817</v>
      </c>
    </row>
    <row r="139" spans="1:16" ht="13.5">
      <c r="A139" s="2" t="s">
        <v>402</v>
      </c>
      <c r="B139" s="2" t="s">
        <v>49</v>
      </c>
      <c r="C139" s="2" t="s">
        <v>28</v>
      </c>
      <c r="D139" s="2" t="s">
        <v>270</v>
      </c>
      <c r="E139" s="3" t="s">
        <v>316</v>
      </c>
      <c r="F139" s="3" t="s">
        <v>368</v>
      </c>
      <c r="G139" s="3" t="s">
        <v>375</v>
      </c>
      <c r="H139" s="2" t="s">
        <v>376</v>
      </c>
      <c r="I139" s="8" t="s">
        <v>403</v>
      </c>
      <c r="J139" s="2">
        <v>59.716</v>
      </c>
      <c r="K139" s="2">
        <v>12</v>
      </c>
      <c r="L139" s="2"/>
      <c r="M139" s="11">
        <v>79.88</v>
      </c>
      <c r="N139" s="10">
        <f t="shared" si="12"/>
        <v>67.7816</v>
      </c>
      <c r="O139" s="11">
        <f t="shared" si="13"/>
        <v>15</v>
      </c>
      <c r="P139" s="14" t="s">
        <v>817</v>
      </c>
    </row>
    <row r="140" spans="1:16" ht="13.5">
      <c r="A140" s="2" t="s">
        <v>400</v>
      </c>
      <c r="B140" s="2" t="s">
        <v>49</v>
      </c>
      <c r="C140" s="2" t="s">
        <v>13</v>
      </c>
      <c r="D140" s="2" t="s">
        <v>270</v>
      </c>
      <c r="E140" s="3" t="s">
        <v>304</v>
      </c>
      <c r="F140" s="3" t="s">
        <v>290</v>
      </c>
      <c r="G140" s="3" t="s">
        <v>375</v>
      </c>
      <c r="H140" s="2" t="s">
        <v>376</v>
      </c>
      <c r="I140" s="8" t="s">
        <v>401</v>
      </c>
      <c r="J140" s="2">
        <v>60.162</v>
      </c>
      <c r="K140" s="2">
        <v>11</v>
      </c>
      <c r="L140" s="2"/>
      <c r="M140" s="11">
        <v>79.1</v>
      </c>
      <c r="N140" s="10">
        <f t="shared" si="12"/>
        <v>67.7372</v>
      </c>
      <c r="O140" s="11">
        <f t="shared" si="13"/>
        <v>16</v>
      </c>
      <c r="P140" s="14" t="s">
        <v>817</v>
      </c>
    </row>
    <row r="141" spans="1:16" ht="13.5">
      <c r="A141" s="2" t="s">
        <v>408</v>
      </c>
      <c r="B141" s="2" t="s">
        <v>12</v>
      </c>
      <c r="C141" s="2" t="s">
        <v>21</v>
      </c>
      <c r="D141" s="2" t="s">
        <v>270</v>
      </c>
      <c r="E141" s="3" t="s">
        <v>29</v>
      </c>
      <c r="F141" s="3" t="s">
        <v>290</v>
      </c>
      <c r="G141" s="3" t="s">
        <v>375</v>
      </c>
      <c r="H141" s="2" t="s">
        <v>376</v>
      </c>
      <c r="I141" s="8" t="s">
        <v>409</v>
      </c>
      <c r="J141" s="2">
        <v>58.408</v>
      </c>
      <c r="K141" s="2">
        <v>15</v>
      </c>
      <c r="L141" s="2"/>
      <c r="M141" s="11">
        <v>81.11</v>
      </c>
      <c r="N141" s="10">
        <f t="shared" si="12"/>
        <v>67.4888</v>
      </c>
      <c r="O141" s="11">
        <f t="shared" si="13"/>
        <v>17</v>
      </c>
      <c r="P141" s="14" t="s">
        <v>817</v>
      </c>
    </row>
    <row r="142" spans="1:16" ht="13.5">
      <c r="A142" s="2" t="s">
        <v>437</v>
      </c>
      <c r="B142" s="2" t="s">
        <v>12</v>
      </c>
      <c r="C142" s="2" t="s">
        <v>28</v>
      </c>
      <c r="D142" s="2" t="s">
        <v>270</v>
      </c>
      <c r="E142" s="3" t="s">
        <v>324</v>
      </c>
      <c r="F142" s="3" t="s">
        <v>290</v>
      </c>
      <c r="G142" s="3" t="s">
        <v>375</v>
      </c>
      <c r="H142" s="2" t="s">
        <v>376</v>
      </c>
      <c r="I142" s="8" t="s">
        <v>438</v>
      </c>
      <c r="J142" s="2">
        <v>53.424</v>
      </c>
      <c r="K142" s="2">
        <v>32</v>
      </c>
      <c r="L142" s="2"/>
      <c r="M142" s="11">
        <v>86.38</v>
      </c>
      <c r="N142" s="10">
        <f t="shared" si="12"/>
        <v>66.60640000000001</v>
      </c>
      <c r="O142" s="11">
        <f t="shared" si="13"/>
        <v>18</v>
      </c>
      <c r="P142" s="14" t="s">
        <v>817</v>
      </c>
    </row>
    <row r="143" spans="1:16" ht="13.5">
      <c r="A143" s="2" t="s">
        <v>413</v>
      </c>
      <c r="B143" s="2" t="s">
        <v>49</v>
      </c>
      <c r="C143" s="2" t="s">
        <v>13</v>
      </c>
      <c r="D143" s="2" t="s">
        <v>270</v>
      </c>
      <c r="E143" s="3" t="s">
        <v>316</v>
      </c>
      <c r="F143" s="3" t="s">
        <v>368</v>
      </c>
      <c r="G143" s="3" t="s">
        <v>375</v>
      </c>
      <c r="H143" s="2" t="s">
        <v>376</v>
      </c>
      <c r="I143" s="8" t="s">
        <v>414</v>
      </c>
      <c r="J143" s="2">
        <v>58.06399999999999</v>
      </c>
      <c r="K143" s="2">
        <v>18</v>
      </c>
      <c r="L143" s="2"/>
      <c r="M143" s="11">
        <v>79.22</v>
      </c>
      <c r="N143" s="10">
        <f t="shared" si="12"/>
        <v>66.5264</v>
      </c>
      <c r="O143" s="11">
        <f t="shared" si="13"/>
        <v>19</v>
      </c>
      <c r="P143" s="14" t="s">
        <v>817</v>
      </c>
    </row>
    <row r="144" spans="1:16" ht="13.5">
      <c r="A144" s="2" t="s">
        <v>423</v>
      </c>
      <c r="B144" s="2" t="s">
        <v>49</v>
      </c>
      <c r="C144" s="2" t="s">
        <v>13</v>
      </c>
      <c r="D144" s="2" t="s">
        <v>270</v>
      </c>
      <c r="E144" s="3" t="s">
        <v>299</v>
      </c>
      <c r="F144" s="3" t="s">
        <v>290</v>
      </c>
      <c r="G144" s="3" t="s">
        <v>375</v>
      </c>
      <c r="H144" s="2" t="s">
        <v>376</v>
      </c>
      <c r="I144" s="8" t="s">
        <v>424</v>
      </c>
      <c r="J144" s="2">
        <v>55.736000000000004</v>
      </c>
      <c r="K144" s="2">
        <v>23</v>
      </c>
      <c r="L144" s="2"/>
      <c r="M144" s="11">
        <v>81.2</v>
      </c>
      <c r="N144" s="10">
        <f t="shared" si="12"/>
        <v>65.92160000000001</v>
      </c>
      <c r="O144" s="11">
        <f t="shared" si="13"/>
        <v>20</v>
      </c>
      <c r="P144" s="14" t="s">
        <v>817</v>
      </c>
    </row>
    <row r="145" spans="1:16" ht="13.5">
      <c r="A145" s="2" t="s">
        <v>419</v>
      </c>
      <c r="B145" s="2" t="s">
        <v>12</v>
      </c>
      <c r="C145" s="2" t="s">
        <v>21</v>
      </c>
      <c r="D145" s="2" t="s">
        <v>270</v>
      </c>
      <c r="E145" s="3" t="s">
        <v>29</v>
      </c>
      <c r="F145" s="3" t="s">
        <v>290</v>
      </c>
      <c r="G145" s="3" t="s">
        <v>375</v>
      </c>
      <c r="H145" s="2" t="s">
        <v>376</v>
      </c>
      <c r="I145" s="8" t="s">
        <v>420</v>
      </c>
      <c r="J145" s="2">
        <v>56.374</v>
      </c>
      <c r="K145" s="2">
        <v>21</v>
      </c>
      <c r="L145" s="2"/>
      <c r="M145" s="11">
        <v>80.01</v>
      </c>
      <c r="N145" s="10">
        <f t="shared" si="12"/>
        <v>65.8284</v>
      </c>
      <c r="O145" s="11">
        <f t="shared" si="13"/>
        <v>21</v>
      </c>
      <c r="P145" s="14" t="s">
        <v>817</v>
      </c>
    </row>
    <row r="146" spans="1:16" ht="13.5">
      <c r="A146" s="2" t="s">
        <v>425</v>
      </c>
      <c r="B146" s="2" t="s">
        <v>49</v>
      </c>
      <c r="C146" s="2" t="s">
        <v>21</v>
      </c>
      <c r="D146" s="2" t="s">
        <v>270</v>
      </c>
      <c r="E146" s="3" t="s">
        <v>299</v>
      </c>
      <c r="F146" s="3" t="s">
        <v>290</v>
      </c>
      <c r="G146" s="3" t="s">
        <v>375</v>
      </c>
      <c r="H146" s="2" t="s">
        <v>376</v>
      </c>
      <c r="I146" s="8" t="s">
        <v>426</v>
      </c>
      <c r="J146" s="2">
        <v>54.962</v>
      </c>
      <c r="K146" s="2">
        <v>24</v>
      </c>
      <c r="L146" s="2"/>
      <c r="M146" s="11">
        <v>80.82</v>
      </c>
      <c r="N146" s="10">
        <f t="shared" si="12"/>
        <v>65.3052</v>
      </c>
      <c r="O146" s="11">
        <f t="shared" si="13"/>
        <v>22</v>
      </c>
      <c r="P146" s="14" t="s">
        <v>817</v>
      </c>
    </row>
    <row r="147" spans="1:16" ht="13.5">
      <c r="A147" s="2" t="s">
        <v>427</v>
      </c>
      <c r="B147" s="2" t="s">
        <v>49</v>
      </c>
      <c r="C147" s="2" t="s">
        <v>37</v>
      </c>
      <c r="D147" s="2" t="s">
        <v>270</v>
      </c>
      <c r="E147" s="3" t="s">
        <v>304</v>
      </c>
      <c r="F147" s="3" t="s">
        <v>290</v>
      </c>
      <c r="G147" s="3" t="s">
        <v>375</v>
      </c>
      <c r="H147" s="2" t="s">
        <v>376</v>
      </c>
      <c r="I147" s="8" t="s">
        <v>428</v>
      </c>
      <c r="J147" s="2">
        <v>54.426</v>
      </c>
      <c r="K147" s="2">
        <v>27</v>
      </c>
      <c r="L147" s="2"/>
      <c r="M147" s="11">
        <v>80.87</v>
      </c>
      <c r="N147" s="10">
        <f t="shared" si="12"/>
        <v>65.0036</v>
      </c>
      <c r="O147" s="11">
        <f t="shared" si="13"/>
        <v>23</v>
      </c>
      <c r="P147" s="14" t="s">
        <v>817</v>
      </c>
    </row>
    <row r="148" spans="1:16" ht="13.5">
      <c r="A148" s="2" t="s">
        <v>433</v>
      </c>
      <c r="B148" s="2" t="s">
        <v>12</v>
      </c>
      <c r="C148" s="2" t="s">
        <v>28</v>
      </c>
      <c r="D148" s="2" t="s">
        <v>270</v>
      </c>
      <c r="E148" s="3" t="s">
        <v>296</v>
      </c>
      <c r="F148" s="3" t="s">
        <v>290</v>
      </c>
      <c r="G148" s="3" t="s">
        <v>375</v>
      </c>
      <c r="H148" s="2" t="s">
        <v>376</v>
      </c>
      <c r="I148" s="8" t="s">
        <v>434</v>
      </c>
      <c r="J148" s="2">
        <v>53.91</v>
      </c>
      <c r="K148" s="2">
        <v>30</v>
      </c>
      <c r="L148" s="2"/>
      <c r="M148" s="11">
        <v>80.94</v>
      </c>
      <c r="N148" s="10">
        <f t="shared" si="12"/>
        <v>64.722</v>
      </c>
      <c r="O148" s="11">
        <f t="shared" si="13"/>
        <v>24</v>
      </c>
      <c r="P148" s="14" t="s">
        <v>817</v>
      </c>
    </row>
    <row r="149" spans="1:16" ht="13.5">
      <c r="A149" s="2" t="s">
        <v>443</v>
      </c>
      <c r="B149" s="2" t="s">
        <v>12</v>
      </c>
      <c r="C149" s="2" t="s">
        <v>21</v>
      </c>
      <c r="D149" s="2" t="s">
        <v>270</v>
      </c>
      <c r="E149" s="3" t="s">
        <v>324</v>
      </c>
      <c r="F149" s="3" t="s">
        <v>290</v>
      </c>
      <c r="G149" s="3" t="s">
        <v>375</v>
      </c>
      <c r="H149" s="2" t="s">
        <v>376</v>
      </c>
      <c r="I149" s="8" t="s">
        <v>444</v>
      </c>
      <c r="J149" s="2">
        <v>52.550000000000004</v>
      </c>
      <c r="K149" s="2">
        <v>35</v>
      </c>
      <c r="L149" s="2"/>
      <c r="M149" s="11">
        <v>82.9</v>
      </c>
      <c r="N149" s="10">
        <f t="shared" si="12"/>
        <v>64.69</v>
      </c>
      <c r="O149" s="11">
        <f t="shared" si="13"/>
        <v>25</v>
      </c>
      <c r="P149" s="14" t="s">
        <v>817</v>
      </c>
    </row>
    <row r="150" spans="1:16" ht="13.5">
      <c r="A150" s="2" t="s">
        <v>435</v>
      </c>
      <c r="B150" s="2" t="s">
        <v>49</v>
      </c>
      <c r="C150" s="2" t="s">
        <v>21</v>
      </c>
      <c r="D150" s="2" t="s">
        <v>14</v>
      </c>
      <c r="E150" s="3" t="s">
        <v>25</v>
      </c>
      <c r="F150" s="3" t="s">
        <v>90</v>
      </c>
      <c r="G150" s="3" t="s">
        <v>375</v>
      </c>
      <c r="H150" s="2" t="s">
        <v>376</v>
      </c>
      <c r="I150" s="8" t="s">
        <v>436</v>
      </c>
      <c r="J150" s="2">
        <v>53.632</v>
      </c>
      <c r="K150" s="2">
        <v>31</v>
      </c>
      <c r="L150" s="2"/>
      <c r="M150" s="11">
        <v>80.74</v>
      </c>
      <c r="N150" s="10">
        <f t="shared" si="12"/>
        <v>64.4752</v>
      </c>
      <c r="O150" s="11">
        <f t="shared" si="13"/>
        <v>26</v>
      </c>
      <c r="P150" s="14" t="s">
        <v>817</v>
      </c>
    </row>
    <row r="151" spans="1:16" ht="13.5">
      <c r="A151" s="2" t="s">
        <v>429</v>
      </c>
      <c r="B151" s="2" t="s">
        <v>49</v>
      </c>
      <c r="C151" s="2" t="s">
        <v>28</v>
      </c>
      <c r="D151" s="2" t="s">
        <v>270</v>
      </c>
      <c r="E151" s="3" t="s">
        <v>318</v>
      </c>
      <c r="F151" s="3" t="s">
        <v>368</v>
      </c>
      <c r="G151" s="3" t="s">
        <v>375</v>
      </c>
      <c r="H151" s="2" t="s">
        <v>376</v>
      </c>
      <c r="I151" s="8" t="s">
        <v>430</v>
      </c>
      <c r="J151" s="2">
        <v>54.382000000000005</v>
      </c>
      <c r="K151" s="2">
        <v>28</v>
      </c>
      <c r="L151" s="2"/>
      <c r="M151" s="11">
        <v>79.09</v>
      </c>
      <c r="N151" s="10">
        <f t="shared" si="12"/>
        <v>64.26520000000001</v>
      </c>
      <c r="O151" s="11">
        <f t="shared" si="13"/>
        <v>27</v>
      </c>
      <c r="P151" s="14" t="s">
        <v>817</v>
      </c>
    </row>
    <row r="152" spans="1:16" ht="13.5">
      <c r="A152" s="2" t="s">
        <v>431</v>
      </c>
      <c r="B152" s="2" t="s">
        <v>12</v>
      </c>
      <c r="C152" s="2" t="s">
        <v>13</v>
      </c>
      <c r="D152" s="2" t="s">
        <v>270</v>
      </c>
      <c r="E152" s="3" t="s">
        <v>299</v>
      </c>
      <c r="F152" s="3" t="s">
        <v>290</v>
      </c>
      <c r="G152" s="3" t="s">
        <v>375</v>
      </c>
      <c r="H152" s="2" t="s">
        <v>376</v>
      </c>
      <c r="I152" s="8" t="s">
        <v>432</v>
      </c>
      <c r="J152" s="2">
        <v>53.958</v>
      </c>
      <c r="K152" s="2">
        <v>29</v>
      </c>
      <c r="L152" s="2"/>
      <c r="M152" s="11">
        <v>79.58</v>
      </c>
      <c r="N152" s="10">
        <f t="shared" si="12"/>
        <v>64.2068</v>
      </c>
      <c r="O152" s="11">
        <f t="shared" si="13"/>
        <v>28</v>
      </c>
      <c r="P152" s="14" t="s">
        <v>817</v>
      </c>
    </row>
    <row r="153" spans="1:16" ht="13.5">
      <c r="A153" s="2" t="s">
        <v>456</v>
      </c>
      <c r="B153" s="2" t="s">
        <v>49</v>
      </c>
      <c r="C153" s="2" t="s">
        <v>28</v>
      </c>
      <c r="D153" s="2" t="s">
        <v>270</v>
      </c>
      <c r="E153" s="3" t="s">
        <v>299</v>
      </c>
      <c r="F153" s="3" t="s">
        <v>290</v>
      </c>
      <c r="G153" s="3" t="s">
        <v>375</v>
      </c>
      <c r="H153" s="2" t="s">
        <v>376</v>
      </c>
      <c r="I153" s="8" t="s">
        <v>457</v>
      </c>
      <c r="J153" s="2">
        <v>51.542</v>
      </c>
      <c r="K153" s="2">
        <v>41</v>
      </c>
      <c r="L153" s="2"/>
      <c r="M153" s="11">
        <v>82.9</v>
      </c>
      <c r="N153" s="10">
        <f t="shared" si="12"/>
        <v>64.0852</v>
      </c>
      <c r="O153" s="11">
        <f t="shared" si="13"/>
        <v>29</v>
      </c>
      <c r="P153" s="14" t="s">
        <v>817</v>
      </c>
    </row>
    <row r="154" spans="1:16" ht="13.5">
      <c r="A154" s="2" t="s">
        <v>481</v>
      </c>
      <c r="B154" s="2" t="s">
        <v>12</v>
      </c>
      <c r="C154" s="2" t="s">
        <v>21</v>
      </c>
      <c r="D154" s="2" t="s">
        <v>270</v>
      </c>
      <c r="E154" s="3" t="s">
        <v>25</v>
      </c>
      <c r="F154" s="3" t="s">
        <v>293</v>
      </c>
      <c r="G154" s="3" t="s">
        <v>375</v>
      </c>
      <c r="H154" s="2" t="s">
        <v>376</v>
      </c>
      <c r="I154" s="8" t="s">
        <v>482</v>
      </c>
      <c r="J154" s="2">
        <v>49.736000000000004</v>
      </c>
      <c r="K154" s="2">
        <v>53</v>
      </c>
      <c r="L154" s="2"/>
      <c r="M154" s="11">
        <v>85.14</v>
      </c>
      <c r="N154" s="10">
        <f t="shared" si="12"/>
        <v>63.897600000000004</v>
      </c>
      <c r="O154" s="11">
        <f t="shared" si="13"/>
        <v>30</v>
      </c>
      <c r="P154" s="14" t="s">
        <v>817</v>
      </c>
    </row>
    <row r="155" spans="1:16" ht="13.5">
      <c r="A155" s="2" t="s">
        <v>421</v>
      </c>
      <c r="B155" s="2" t="s">
        <v>49</v>
      </c>
      <c r="C155" s="2" t="s">
        <v>13</v>
      </c>
      <c r="D155" s="2" t="s">
        <v>270</v>
      </c>
      <c r="E155" s="3" t="s">
        <v>316</v>
      </c>
      <c r="F155" s="3" t="s">
        <v>368</v>
      </c>
      <c r="G155" s="3" t="s">
        <v>375</v>
      </c>
      <c r="H155" s="2" t="s">
        <v>376</v>
      </c>
      <c r="I155" s="8" t="s">
        <v>422</v>
      </c>
      <c r="J155" s="2">
        <v>56.136</v>
      </c>
      <c r="K155" s="2">
        <v>22</v>
      </c>
      <c r="L155" s="2"/>
      <c r="M155" s="11">
        <v>75.23</v>
      </c>
      <c r="N155" s="10">
        <f t="shared" si="12"/>
        <v>63.7736</v>
      </c>
      <c r="O155" s="11">
        <f t="shared" si="13"/>
        <v>31</v>
      </c>
      <c r="P155" s="14" t="s">
        <v>817</v>
      </c>
    </row>
    <row r="156" spans="1:16" ht="13.5">
      <c r="A156" s="2" t="s">
        <v>449</v>
      </c>
      <c r="B156" s="2" t="s">
        <v>12</v>
      </c>
      <c r="C156" s="2" t="s">
        <v>21</v>
      </c>
      <c r="D156" s="2" t="s">
        <v>270</v>
      </c>
      <c r="E156" s="3" t="s">
        <v>25</v>
      </c>
      <c r="F156" s="3" t="s">
        <v>450</v>
      </c>
      <c r="G156" s="3" t="s">
        <v>375</v>
      </c>
      <c r="H156" s="2" t="s">
        <v>376</v>
      </c>
      <c r="I156" s="8" t="s">
        <v>451</v>
      </c>
      <c r="J156" s="2">
        <v>51.81</v>
      </c>
      <c r="K156" s="2">
        <v>38</v>
      </c>
      <c r="L156" s="2"/>
      <c r="M156" s="11">
        <v>81.68</v>
      </c>
      <c r="N156" s="10">
        <f t="shared" si="12"/>
        <v>63.758</v>
      </c>
      <c r="O156" s="11">
        <f t="shared" si="13"/>
        <v>32</v>
      </c>
      <c r="P156" s="14" t="s">
        <v>817</v>
      </c>
    </row>
    <row r="157" spans="1:16" ht="13.5">
      <c r="A157" s="2" t="s">
        <v>464</v>
      </c>
      <c r="B157" s="2" t="s">
        <v>12</v>
      </c>
      <c r="C157" s="2" t="s">
        <v>21</v>
      </c>
      <c r="D157" s="2" t="s">
        <v>270</v>
      </c>
      <c r="E157" s="3" t="s">
        <v>318</v>
      </c>
      <c r="F157" s="3" t="s">
        <v>293</v>
      </c>
      <c r="G157" s="3" t="s">
        <v>375</v>
      </c>
      <c r="H157" s="2" t="s">
        <v>376</v>
      </c>
      <c r="I157" s="8" t="s">
        <v>465</v>
      </c>
      <c r="J157" s="2">
        <v>50.816</v>
      </c>
      <c r="K157" s="2">
        <v>45</v>
      </c>
      <c r="L157" s="2"/>
      <c r="M157" s="11">
        <v>83.16</v>
      </c>
      <c r="N157" s="10">
        <f t="shared" si="12"/>
        <v>63.753600000000006</v>
      </c>
      <c r="O157" s="11">
        <f t="shared" si="13"/>
        <v>33</v>
      </c>
      <c r="P157" s="14" t="s">
        <v>817</v>
      </c>
    </row>
    <row r="158" spans="1:16" ht="13.5">
      <c r="A158" s="2" t="s">
        <v>476</v>
      </c>
      <c r="B158" s="2" t="s">
        <v>12</v>
      </c>
      <c r="C158" s="2" t="s">
        <v>249</v>
      </c>
      <c r="D158" s="2" t="s">
        <v>270</v>
      </c>
      <c r="E158" s="3" t="s">
        <v>309</v>
      </c>
      <c r="F158" s="3" t="s">
        <v>290</v>
      </c>
      <c r="G158" s="3" t="s">
        <v>375</v>
      </c>
      <c r="H158" s="2" t="s">
        <v>376</v>
      </c>
      <c r="I158" s="8" t="s">
        <v>477</v>
      </c>
      <c r="J158" s="2">
        <v>50.242000000000004</v>
      </c>
      <c r="K158" s="2">
        <v>51</v>
      </c>
      <c r="L158" s="2"/>
      <c r="M158" s="11">
        <v>84.01</v>
      </c>
      <c r="N158" s="10">
        <f t="shared" si="12"/>
        <v>63.74920000000001</v>
      </c>
      <c r="O158" s="11">
        <f t="shared" si="13"/>
        <v>34</v>
      </c>
      <c r="P158" s="14" t="s">
        <v>817</v>
      </c>
    </row>
    <row r="159" spans="1:16" ht="13.5">
      <c r="A159" s="2" t="s">
        <v>441</v>
      </c>
      <c r="B159" s="2" t="s">
        <v>49</v>
      </c>
      <c r="C159" s="2" t="s">
        <v>28</v>
      </c>
      <c r="D159" s="2" t="s">
        <v>270</v>
      </c>
      <c r="E159" s="3" t="s">
        <v>318</v>
      </c>
      <c r="F159" s="3" t="s">
        <v>368</v>
      </c>
      <c r="G159" s="3" t="s">
        <v>375</v>
      </c>
      <c r="H159" s="2" t="s">
        <v>376</v>
      </c>
      <c r="I159" s="8" t="s">
        <v>442</v>
      </c>
      <c r="J159" s="2">
        <v>52.912000000000006</v>
      </c>
      <c r="K159" s="2">
        <v>34</v>
      </c>
      <c r="L159" s="2"/>
      <c r="M159" s="11">
        <v>79.85</v>
      </c>
      <c r="N159" s="10">
        <f t="shared" si="12"/>
        <v>63.687200000000004</v>
      </c>
      <c r="O159" s="11">
        <f t="shared" si="13"/>
        <v>35</v>
      </c>
      <c r="P159" s="14" t="s">
        <v>817</v>
      </c>
    </row>
    <row r="160" spans="1:16" ht="13.5">
      <c r="A160" s="2" t="s">
        <v>458</v>
      </c>
      <c r="B160" s="2" t="s">
        <v>12</v>
      </c>
      <c r="C160" s="2" t="s">
        <v>28</v>
      </c>
      <c r="D160" s="2" t="s">
        <v>270</v>
      </c>
      <c r="E160" s="3" t="s">
        <v>304</v>
      </c>
      <c r="F160" s="3" t="s">
        <v>290</v>
      </c>
      <c r="G160" s="3" t="s">
        <v>375</v>
      </c>
      <c r="H160" s="2" t="s">
        <v>376</v>
      </c>
      <c r="I160" s="8" t="s">
        <v>459</v>
      </c>
      <c r="J160" s="2">
        <v>51.513999999999996</v>
      </c>
      <c r="K160" s="2">
        <v>42</v>
      </c>
      <c r="L160" s="2"/>
      <c r="M160" s="11">
        <v>81.93</v>
      </c>
      <c r="N160" s="10">
        <f t="shared" si="12"/>
        <v>63.680400000000006</v>
      </c>
      <c r="O160" s="11">
        <f t="shared" si="13"/>
        <v>36</v>
      </c>
      <c r="P160" s="14" t="s">
        <v>817</v>
      </c>
    </row>
    <row r="161" spans="1:16" ht="13.5">
      <c r="A161" s="2" t="s">
        <v>447</v>
      </c>
      <c r="B161" s="2" t="s">
        <v>49</v>
      </c>
      <c r="C161" s="2" t="s">
        <v>13</v>
      </c>
      <c r="D161" s="2" t="s">
        <v>270</v>
      </c>
      <c r="E161" s="3" t="s">
        <v>318</v>
      </c>
      <c r="F161" s="3" t="s">
        <v>290</v>
      </c>
      <c r="G161" s="3" t="s">
        <v>375</v>
      </c>
      <c r="H161" s="2" t="s">
        <v>376</v>
      </c>
      <c r="I161" s="8" t="s">
        <v>448</v>
      </c>
      <c r="J161" s="2">
        <v>52.12800000000001</v>
      </c>
      <c r="K161" s="2">
        <v>37</v>
      </c>
      <c r="L161" s="2"/>
      <c r="M161" s="11">
        <v>81</v>
      </c>
      <c r="N161" s="10">
        <f t="shared" si="12"/>
        <v>63.6768</v>
      </c>
      <c r="O161" s="11">
        <f t="shared" si="13"/>
        <v>37</v>
      </c>
      <c r="P161" s="14" t="s">
        <v>817</v>
      </c>
    </row>
    <row r="162" spans="1:16" ht="13.5">
      <c r="A162" s="2" t="s">
        <v>462</v>
      </c>
      <c r="B162" s="2" t="s">
        <v>49</v>
      </c>
      <c r="C162" s="2" t="s">
        <v>21</v>
      </c>
      <c r="D162" s="2" t="s">
        <v>270</v>
      </c>
      <c r="E162" s="3" t="s">
        <v>154</v>
      </c>
      <c r="F162" s="3" t="s">
        <v>293</v>
      </c>
      <c r="G162" s="3" t="s">
        <v>375</v>
      </c>
      <c r="H162" s="2" t="s">
        <v>376</v>
      </c>
      <c r="I162" s="8" t="s">
        <v>463</v>
      </c>
      <c r="J162" s="2">
        <v>50.92</v>
      </c>
      <c r="K162" s="2">
        <v>44</v>
      </c>
      <c r="L162" s="2"/>
      <c r="M162" s="11">
        <v>82.71</v>
      </c>
      <c r="N162" s="10">
        <f t="shared" si="12"/>
        <v>63.635999999999996</v>
      </c>
      <c r="O162" s="11">
        <f t="shared" si="13"/>
        <v>38</v>
      </c>
      <c r="P162" s="11"/>
    </row>
    <row r="163" spans="1:16" ht="13.5">
      <c r="A163" s="2" t="s">
        <v>498</v>
      </c>
      <c r="B163" s="2" t="s">
        <v>12</v>
      </c>
      <c r="C163" s="2" t="s">
        <v>21</v>
      </c>
      <c r="D163" s="2" t="s">
        <v>270</v>
      </c>
      <c r="E163" s="3" t="s">
        <v>359</v>
      </c>
      <c r="F163" s="3" t="s">
        <v>290</v>
      </c>
      <c r="G163" s="3" t="s">
        <v>375</v>
      </c>
      <c r="H163" s="2" t="s">
        <v>376</v>
      </c>
      <c r="I163" s="8" t="s">
        <v>499</v>
      </c>
      <c r="J163" s="2">
        <v>49.138</v>
      </c>
      <c r="K163" s="2">
        <v>62</v>
      </c>
      <c r="L163" s="2"/>
      <c r="M163" s="11">
        <v>84.6</v>
      </c>
      <c r="N163" s="10">
        <f t="shared" si="12"/>
        <v>63.322799999999994</v>
      </c>
      <c r="O163" s="11">
        <f t="shared" si="13"/>
        <v>39</v>
      </c>
      <c r="P163" s="11"/>
    </row>
    <row r="164" spans="1:16" ht="13.5">
      <c r="A164" s="2" t="s">
        <v>445</v>
      </c>
      <c r="B164" s="2" t="s">
        <v>49</v>
      </c>
      <c r="C164" s="2" t="s">
        <v>13</v>
      </c>
      <c r="D164" s="2" t="s">
        <v>270</v>
      </c>
      <c r="E164" s="3" t="s">
        <v>304</v>
      </c>
      <c r="F164" s="3" t="s">
        <v>290</v>
      </c>
      <c r="G164" s="3" t="s">
        <v>375</v>
      </c>
      <c r="H164" s="2" t="s">
        <v>376</v>
      </c>
      <c r="I164" s="8" t="s">
        <v>446</v>
      </c>
      <c r="J164" s="2">
        <v>52.158</v>
      </c>
      <c r="K164" s="2">
        <v>36</v>
      </c>
      <c r="L164" s="2"/>
      <c r="M164" s="11">
        <v>79.84</v>
      </c>
      <c r="N164" s="10">
        <f t="shared" si="12"/>
        <v>63.2308</v>
      </c>
      <c r="O164" s="11">
        <f t="shared" si="13"/>
        <v>40</v>
      </c>
      <c r="P164" s="11"/>
    </row>
    <row r="165" spans="1:16" ht="13.5">
      <c r="A165" s="2" t="s">
        <v>452</v>
      </c>
      <c r="B165" s="2" t="s">
        <v>12</v>
      </c>
      <c r="C165" s="2" t="s">
        <v>21</v>
      </c>
      <c r="D165" s="2" t="s">
        <v>270</v>
      </c>
      <c r="E165" s="3" t="s">
        <v>29</v>
      </c>
      <c r="F165" s="3" t="s">
        <v>293</v>
      </c>
      <c r="G165" s="3" t="s">
        <v>375</v>
      </c>
      <c r="H165" s="2" t="s">
        <v>376</v>
      </c>
      <c r="I165" s="8" t="s">
        <v>453</v>
      </c>
      <c r="J165" s="2">
        <v>51.796</v>
      </c>
      <c r="K165" s="2">
        <v>39</v>
      </c>
      <c r="L165" s="2"/>
      <c r="M165" s="11">
        <v>80.2</v>
      </c>
      <c r="N165" s="10">
        <f t="shared" si="12"/>
        <v>63.1576</v>
      </c>
      <c r="O165" s="11">
        <f t="shared" si="13"/>
        <v>41</v>
      </c>
      <c r="P165" s="11"/>
    </row>
    <row r="166" spans="1:16" ht="13.5">
      <c r="A166" s="2" t="s">
        <v>487</v>
      </c>
      <c r="B166" s="2" t="s">
        <v>49</v>
      </c>
      <c r="C166" s="2" t="s">
        <v>21</v>
      </c>
      <c r="D166" s="2" t="s">
        <v>270</v>
      </c>
      <c r="E166" s="3" t="s">
        <v>324</v>
      </c>
      <c r="F166" s="3" t="s">
        <v>290</v>
      </c>
      <c r="G166" s="3" t="s">
        <v>375</v>
      </c>
      <c r="H166" s="2" t="s">
        <v>376</v>
      </c>
      <c r="I166" s="8" t="s">
        <v>488</v>
      </c>
      <c r="J166" s="2">
        <v>49.608</v>
      </c>
      <c r="K166" s="2">
        <v>56</v>
      </c>
      <c r="L166" s="2"/>
      <c r="M166" s="11">
        <v>83.38</v>
      </c>
      <c r="N166" s="10">
        <f t="shared" si="12"/>
        <v>63.1168</v>
      </c>
      <c r="O166" s="11">
        <f t="shared" si="13"/>
        <v>42</v>
      </c>
      <c r="P166" s="11"/>
    </row>
    <row r="167" spans="1:16" ht="13.5">
      <c r="A167" s="2" t="s">
        <v>474</v>
      </c>
      <c r="B167" s="2" t="s">
        <v>12</v>
      </c>
      <c r="C167" s="2" t="s">
        <v>13</v>
      </c>
      <c r="D167" s="2" t="s">
        <v>270</v>
      </c>
      <c r="E167" s="3" t="s">
        <v>271</v>
      </c>
      <c r="F167" s="3" t="s">
        <v>368</v>
      </c>
      <c r="G167" s="3" t="s">
        <v>375</v>
      </c>
      <c r="H167" s="2" t="s">
        <v>376</v>
      </c>
      <c r="I167" s="8" t="s">
        <v>475</v>
      </c>
      <c r="J167" s="2">
        <v>50.318</v>
      </c>
      <c r="K167" s="2">
        <v>50</v>
      </c>
      <c r="L167" s="2"/>
      <c r="M167" s="11">
        <v>82.24</v>
      </c>
      <c r="N167" s="10">
        <f aca="true" t="shared" si="14" ref="N167:N193">J167*0.6+M167*0.4</f>
        <v>63.0868</v>
      </c>
      <c r="O167" s="11">
        <f aca="true" t="shared" si="15" ref="O167:O193">SUMPRODUCT((H$1:H$65536=H167)*(N$1:N$65536&gt;N167))+1</f>
        <v>43</v>
      </c>
      <c r="P167" s="11"/>
    </row>
    <row r="168" spans="1:16" ht="13.5">
      <c r="A168" s="2" t="s">
        <v>470</v>
      </c>
      <c r="B168" s="2" t="s">
        <v>12</v>
      </c>
      <c r="C168" s="2" t="s">
        <v>21</v>
      </c>
      <c r="D168" s="2" t="s">
        <v>270</v>
      </c>
      <c r="E168" s="3" t="s">
        <v>324</v>
      </c>
      <c r="F168" s="3" t="s">
        <v>290</v>
      </c>
      <c r="G168" s="3" t="s">
        <v>375</v>
      </c>
      <c r="H168" s="2" t="s">
        <v>376</v>
      </c>
      <c r="I168" s="8" t="s">
        <v>471</v>
      </c>
      <c r="J168" s="2">
        <v>50.638</v>
      </c>
      <c r="K168" s="2">
        <v>48</v>
      </c>
      <c r="L168" s="2"/>
      <c r="M168" s="11">
        <v>81.59</v>
      </c>
      <c r="N168" s="10">
        <f t="shared" si="14"/>
        <v>63.0188</v>
      </c>
      <c r="O168" s="11">
        <f t="shared" si="15"/>
        <v>44</v>
      </c>
      <c r="P168" s="11"/>
    </row>
    <row r="169" spans="1:16" ht="13.5">
      <c r="A169" s="2" t="s">
        <v>468</v>
      </c>
      <c r="B169" s="2" t="s">
        <v>12</v>
      </c>
      <c r="C169" s="2" t="s">
        <v>21</v>
      </c>
      <c r="D169" s="2" t="s">
        <v>270</v>
      </c>
      <c r="E169" s="3" t="s">
        <v>29</v>
      </c>
      <c r="F169" s="3" t="s">
        <v>290</v>
      </c>
      <c r="G169" s="3" t="s">
        <v>375</v>
      </c>
      <c r="H169" s="2" t="s">
        <v>376</v>
      </c>
      <c r="I169" s="8" t="s">
        <v>469</v>
      </c>
      <c r="J169" s="2">
        <v>50.660000000000004</v>
      </c>
      <c r="K169" s="2">
        <v>47</v>
      </c>
      <c r="L169" s="2"/>
      <c r="M169" s="11">
        <v>81.45</v>
      </c>
      <c r="N169" s="10">
        <f t="shared" si="14"/>
        <v>62.976000000000006</v>
      </c>
      <c r="O169" s="11">
        <f t="shared" si="15"/>
        <v>45</v>
      </c>
      <c r="P169" s="11"/>
    </row>
    <row r="170" spans="1:16" ht="13.5">
      <c r="A170" s="2" t="s">
        <v>485</v>
      </c>
      <c r="B170" s="2" t="s">
        <v>49</v>
      </c>
      <c r="C170" s="2" t="s">
        <v>37</v>
      </c>
      <c r="D170" s="2" t="s">
        <v>270</v>
      </c>
      <c r="E170" s="3" t="s">
        <v>29</v>
      </c>
      <c r="F170" s="3" t="s">
        <v>290</v>
      </c>
      <c r="G170" s="3" t="s">
        <v>375</v>
      </c>
      <c r="H170" s="2" t="s">
        <v>376</v>
      </c>
      <c r="I170" s="8" t="s">
        <v>486</v>
      </c>
      <c r="J170" s="2">
        <v>49.62400000000001</v>
      </c>
      <c r="K170" s="2">
        <v>55</v>
      </c>
      <c r="L170" s="2"/>
      <c r="M170" s="11">
        <v>82.57</v>
      </c>
      <c r="N170" s="10">
        <f t="shared" si="14"/>
        <v>62.802400000000006</v>
      </c>
      <c r="O170" s="11">
        <f t="shared" si="15"/>
        <v>46</v>
      </c>
      <c r="P170" s="11"/>
    </row>
    <row r="171" spans="1:16" ht="13.5">
      <c r="A171" s="2" t="s">
        <v>478</v>
      </c>
      <c r="B171" s="2" t="s">
        <v>49</v>
      </c>
      <c r="C171" s="2" t="s">
        <v>479</v>
      </c>
      <c r="D171" s="2" t="s">
        <v>270</v>
      </c>
      <c r="E171" s="3" t="s">
        <v>316</v>
      </c>
      <c r="F171" s="3" t="s">
        <v>368</v>
      </c>
      <c r="G171" s="3" t="s">
        <v>375</v>
      </c>
      <c r="H171" s="2" t="s">
        <v>376</v>
      </c>
      <c r="I171" s="8" t="s">
        <v>480</v>
      </c>
      <c r="J171" s="2">
        <v>49.821999999999996</v>
      </c>
      <c r="K171" s="2">
        <v>52</v>
      </c>
      <c r="L171" s="2"/>
      <c r="M171" s="11">
        <v>82.24</v>
      </c>
      <c r="N171" s="10">
        <f t="shared" si="14"/>
        <v>62.789199999999994</v>
      </c>
      <c r="O171" s="11">
        <f t="shared" si="15"/>
        <v>47</v>
      </c>
      <c r="P171" s="11"/>
    </row>
    <row r="172" spans="1:16" ht="13.5">
      <c r="A172" s="2" t="s">
        <v>454</v>
      </c>
      <c r="B172" s="2" t="s">
        <v>49</v>
      </c>
      <c r="C172" s="2" t="s">
        <v>13</v>
      </c>
      <c r="D172" s="2" t="s">
        <v>270</v>
      </c>
      <c r="E172" s="3" t="s">
        <v>299</v>
      </c>
      <c r="F172" s="3" t="s">
        <v>290</v>
      </c>
      <c r="G172" s="3" t="s">
        <v>375</v>
      </c>
      <c r="H172" s="2" t="s">
        <v>376</v>
      </c>
      <c r="I172" s="8" t="s">
        <v>455</v>
      </c>
      <c r="J172" s="2">
        <v>51.553999999999995</v>
      </c>
      <c r="K172" s="2">
        <v>40</v>
      </c>
      <c r="L172" s="2"/>
      <c r="M172" s="11">
        <v>79.63</v>
      </c>
      <c r="N172" s="10">
        <f t="shared" si="14"/>
        <v>62.78439999999999</v>
      </c>
      <c r="O172" s="11">
        <f t="shared" si="15"/>
        <v>48</v>
      </c>
      <c r="P172" s="11"/>
    </row>
    <row r="173" spans="1:16" ht="13.5">
      <c r="A173" s="2" t="s">
        <v>472</v>
      </c>
      <c r="B173" s="2" t="s">
        <v>49</v>
      </c>
      <c r="C173" s="2" t="s">
        <v>21</v>
      </c>
      <c r="D173" s="2" t="s">
        <v>270</v>
      </c>
      <c r="E173" s="3" t="s">
        <v>29</v>
      </c>
      <c r="F173" s="3" t="s">
        <v>293</v>
      </c>
      <c r="G173" s="3" t="s">
        <v>375</v>
      </c>
      <c r="H173" s="2" t="s">
        <v>376</v>
      </c>
      <c r="I173" s="8" t="s">
        <v>473</v>
      </c>
      <c r="J173" s="2">
        <v>50.58200000000001</v>
      </c>
      <c r="K173" s="2">
        <v>49</v>
      </c>
      <c r="L173" s="2"/>
      <c r="M173" s="11">
        <v>81.06</v>
      </c>
      <c r="N173" s="10">
        <f t="shared" si="14"/>
        <v>62.7732</v>
      </c>
      <c r="O173" s="11">
        <f t="shared" si="15"/>
        <v>49</v>
      </c>
      <c r="P173" s="11"/>
    </row>
    <row r="174" spans="1:16" ht="13.5">
      <c r="A174" s="2" t="s">
        <v>496</v>
      </c>
      <c r="B174" s="2" t="s">
        <v>49</v>
      </c>
      <c r="C174" s="2" t="s">
        <v>13</v>
      </c>
      <c r="D174" s="2" t="s">
        <v>270</v>
      </c>
      <c r="E174" s="3" t="s">
        <v>318</v>
      </c>
      <c r="F174" s="3" t="s">
        <v>290</v>
      </c>
      <c r="G174" s="3" t="s">
        <v>375</v>
      </c>
      <c r="H174" s="2" t="s">
        <v>376</v>
      </c>
      <c r="I174" s="8" t="s">
        <v>497</v>
      </c>
      <c r="J174" s="2">
        <v>49.28200000000001</v>
      </c>
      <c r="K174" s="2">
        <v>60</v>
      </c>
      <c r="L174" s="2"/>
      <c r="M174" s="11">
        <v>82.89</v>
      </c>
      <c r="N174" s="10">
        <f t="shared" si="14"/>
        <v>62.7252</v>
      </c>
      <c r="O174" s="11">
        <f t="shared" si="15"/>
        <v>50</v>
      </c>
      <c r="P174" s="11"/>
    </row>
    <row r="175" spans="1:16" ht="13.5">
      <c r="A175" s="2" t="s">
        <v>494</v>
      </c>
      <c r="B175" s="2" t="s">
        <v>12</v>
      </c>
      <c r="C175" s="2" t="s">
        <v>21</v>
      </c>
      <c r="D175" s="2" t="s">
        <v>14</v>
      </c>
      <c r="E175" s="3" t="s">
        <v>29</v>
      </c>
      <c r="F175" s="3" t="s">
        <v>290</v>
      </c>
      <c r="G175" s="3" t="s">
        <v>375</v>
      </c>
      <c r="H175" s="2" t="s">
        <v>376</v>
      </c>
      <c r="I175" s="8" t="s">
        <v>495</v>
      </c>
      <c r="J175" s="2">
        <v>49.316</v>
      </c>
      <c r="K175" s="2">
        <v>59</v>
      </c>
      <c r="L175" s="2"/>
      <c r="M175" s="11">
        <v>82.83</v>
      </c>
      <c r="N175" s="10">
        <f t="shared" si="14"/>
        <v>62.721599999999995</v>
      </c>
      <c r="O175" s="11">
        <f t="shared" si="15"/>
        <v>51</v>
      </c>
      <c r="P175" s="11"/>
    </row>
    <row r="176" spans="1:16" ht="13.5">
      <c r="A176" s="2" t="s">
        <v>466</v>
      </c>
      <c r="B176" s="2" t="s">
        <v>49</v>
      </c>
      <c r="C176" s="2" t="s">
        <v>21</v>
      </c>
      <c r="D176" s="2" t="s">
        <v>270</v>
      </c>
      <c r="E176" s="3" t="s">
        <v>318</v>
      </c>
      <c r="F176" s="3" t="s">
        <v>368</v>
      </c>
      <c r="G176" s="3" t="s">
        <v>375</v>
      </c>
      <c r="H176" s="2" t="s">
        <v>376</v>
      </c>
      <c r="I176" s="8" t="s">
        <v>467</v>
      </c>
      <c r="J176" s="2">
        <v>50.788000000000004</v>
      </c>
      <c r="K176" s="2">
        <v>46</v>
      </c>
      <c r="L176" s="2"/>
      <c r="M176" s="11">
        <v>80.39</v>
      </c>
      <c r="N176" s="10">
        <f t="shared" si="14"/>
        <v>62.6288</v>
      </c>
      <c r="O176" s="11">
        <f t="shared" si="15"/>
        <v>52</v>
      </c>
      <c r="P176" s="11"/>
    </row>
    <row r="177" spans="1:16" ht="13.5">
      <c r="A177" s="4" t="s">
        <v>518</v>
      </c>
      <c r="B177" s="4" t="s">
        <v>49</v>
      </c>
      <c r="C177" s="4" t="s">
        <v>28</v>
      </c>
      <c r="D177" s="4" t="s">
        <v>270</v>
      </c>
      <c r="E177" s="5" t="s">
        <v>324</v>
      </c>
      <c r="F177" s="5" t="s">
        <v>290</v>
      </c>
      <c r="G177" s="5" t="s">
        <v>375</v>
      </c>
      <c r="H177" s="4" t="s">
        <v>376</v>
      </c>
      <c r="I177" s="9" t="s">
        <v>519</v>
      </c>
      <c r="J177" s="4">
        <v>48.32</v>
      </c>
      <c r="K177" s="4">
        <v>75</v>
      </c>
      <c r="L177" s="4"/>
      <c r="M177" s="11">
        <v>83.92</v>
      </c>
      <c r="N177" s="10">
        <f t="shared" si="14"/>
        <v>62.56</v>
      </c>
      <c r="O177" s="11">
        <f t="shared" si="15"/>
        <v>53</v>
      </c>
      <c r="P177" s="11"/>
    </row>
    <row r="178" spans="1:16" ht="13.5">
      <c r="A178" s="2" t="s">
        <v>489</v>
      </c>
      <c r="B178" s="2" t="s">
        <v>12</v>
      </c>
      <c r="C178" s="2" t="s">
        <v>13</v>
      </c>
      <c r="D178" s="2" t="s">
        <v>270</v>
      </c>
      <c r="E178" s="3" t="s">
        <v>324</v>
      </c>
      <c r="F178" s="3" t="s">
        <v>290</v>
      </c>
      <c r="G178" s="3" t="s">
        <v>375</v>
      </c>
      <c r="H178" s="2" t="s">
        <v>376</v>
      </c>
      <c r="I178" s="8" t="s">
        <v>490</v>
      </c>
      <c r="J178" s="2">
        <v>49.448</v>
      </c>
      <c r="K178" s="2">
        <v>57</v>
      </c>
      <c r="L178" s="2"/>
      <c r="M178" s="11">
        <v>82.1</v>
      </c>
      <c r="N178" s="10">
        <f t="shared" si="14"/>
        <v>62.508799999999994</v>
      </c>
      <c r="O178" s="11">
        <f t="shared" si="15"/>
        <v>54</v>
      </c>
      <c r="P178" s="11"/>
    </row>
    <row r="179" spans="1:16" ht="13.5">
      <c r="A179" s="2" t="s">
        <v>460</v>
      </c>
      <c r="B179" s="2" t="s">
        <v>49</v>
      </c>
      <c r="C179" s="2" t="s">
        <v>13</v>
      </c>
      <c r="D179" s="2" t="s">
        <v>270</v>
      </c>
      <c r="E179" s="3" t="s">
        <v>318</v>
      </c>
      <c r="F179" s="3" t="s">
        <v>368</v>
      </c>
      <c r="G179" s="3" t="s">
        <v>375</v>
      </c>
      <c r="H179" s="2" t="s">
        <v>376</v>
      </c>
      <c r="I179" s="8" t="s">
        <v>461</v>
      </c>
      <c r="J179" s="2">
        <v>51.072</v>
      </c>
      <c r="K179" s="2">
        <v>43</v>
      </c>
      <c r="L179" s="2"/>
      <c r="M179" s="11">
        <v>79.45</v>
      </c>
      <c r="N179" s="10">
        <f t="shared" si="14"/>
        <v>62.4232</v>
      </c>
      <c r="O179" s="11">
        <f t="shared" si="15"/>
        <v>55</v>
      </c>
      <c r="P179" s="11"/>
    </row>
    <row r="180" spans="1:16" ht="13.5">
      <c r="A180" s="2" t="s">
        <v>512</v>
      </c>
      <c r="B180" s="2" t="s">
        <v>12</v>
      </c>
      <c r="C180" s="2" t="s">
        <v>21</v>
      </c>
      <c r="D180" s="2" t="s">
        <v>270</v>
      </c>
      <c r="E180" s="3" t="s">
        <v>324</v>
      </c>
      <c r="F180" s="3" t="s">
        <v>395</v>
      </c>
      <c r="G180" s="3" t="s">
        <v>375</v>
      </c>
      <c r="H180" s="2" t="s">
        <v>376</v>
      </c>
      <c r="I180" s="8" t="s">
        <v>513</v>
      </c>
      <c r="J180" s="2">
        <v>48.474000000000004</v>
      </c>
      <c r="K180" s="2">
        <v>72</v>
      </c>
      <c r="L180" s="2"/>
      <c r="M180" s="11">
        <v>83.24</v>
      </c>
      <c r="N180" s="10">
        <f t="shared" si="14"/>
        <v>62.3804</v>
      </c>
      <c r="O180" s="11">
        <f t="shared" si="15"/>
        <v>56</v>
      </c>
      <c r="P180" s="11"/>
    </row>
    <row r="181" spans="1:16" ht="13.5">
      <c r="A181" s="2" t="s">
        <v>504</v>
      </c>
      <c r="B181" s="2" t="s">
        <v>49</v>
      </c>
      <c r="C181" s="2" t="s">
        <v>13</v>
      </c>
      <c r="D181" s="2" t="s">
        <v>270</v>
      </c>
      <c r="E181" s="3" t="s">
        <v>398</v>
      </c>
      <c r="F181" s="3" t="s">
        <v>290</v>
      </c>
      <c r="G181" s="3" t="s">
        <v>375</v>
      </c>
      <c r="H181" s="2" t="s">
        <v>376</v>
      </c>
      <c r="I181" s="8" t="s">
        <v>505</v>
      </c>
      <c r="J181" s="2">
        <v>48.972</v>
      </c>
      <c r="K181" s="2">
        <v>66</v>
      </c>
      <c r="L181" s="2"/>
      <c r="M181" s="11">
        <v>82.36</v>
      </c>
      <c r="N181" s="10">
        <f t="shared" si="14"/>
        <v>62.327200000000005</v>
      </c>
      <c r="O181" s="11">
        <f t="shared" si="15"/>
        <v>57</v>
      </c>
      <c r="P181" s="11"/>
    </row>
    <row r="182" spans="1:16" ht="13.5">
      <c r="A182" s="2" t="s">
        <v>502</v>
      </c>
      <c r="B182" s="2" t="s">
        <v>49</v>
      </c>
      <c r="C182" s="2" t="s">
        <v>21</v>
      </c>
      <c r="D182" s="2" t="s">
        <v>14</v>
      </c>
      <c r="E182" s="3" t="s">
        <v>25</v>
      </c>
      <c r="F182" s="3" t="s">
        <v>90</v>
      </c>
      <c r="G182" s="3" t="s">
        <v>375</v>
      </c>
      <c r="H182" s="2" t="s">
        <v>376</v>
      </c>
      <c r="I182" s="8" t="s">
        <v>503</v>
      </c>
      <c r="J182" s="2">
        <v>49.07</v>
      </c>
      <c r="K182" s="2">
        <v>65</v>
      </c>
      <c r="L182" s="2"/>
      <c r="M182" s="11">
        <v>82.14</v>
      </c>
      <c r="N182" s="10">
        <f t="shared" si="14"/>
        <v>62.298</v>
      </c>
      <c r="O182" s="11">
        <f t="shared" si="15"/>
        <v>58</v>
      </c>
      <c r="P182" s="11"/>
    </row>
    <row r="183" spans="1:16" ht="13.5">
      <c r="A183" s="2" t="s">
        <v>510</v>
      </c>
      <c r="B183" s="2" t="s">
        <v>12</v>
      </c>
      <c r="C183" s="2" t="s">
        <v>21</v>
      </c>
      <c r="D183" s="2" t="s">
        <v>270</v>
      </c>
      <c r="E183" s="3" t="s">
        <v>318</v>
      </c>
      <c r="F183" s="3" t="s">
        <v>290</v>
      </c>
      <c r="G183" s="3" t="s">
        <v>375</v>
      </c>
      <c r="H183" s="2" t="s">
        <v>376</v>
      </c>
      <c r="I183" s="8" t="s">
        <v>511</v>
      </c>
      <c r="J183" s="2">
        <v>48.648</v>
      </c>
      <c r="K183" s="2">
        <v>70</v>
      </c>
      <c r="L183" s="2"/>
      <c r="M183" s="11">
        <v>82.13</v>
      </c>
      <c r="N183" s="10">
        <f t="shared" si="14"/>
        <v>62.0408</v>
      </c>
      <c r="O183" s="11">
        <f t="shared" si="15"/>
        <v>59</v>
      </c>
      <c r="P183" s="11"/>
    </row>
    <row r="184" spans="1:16" ht="13.5">
      <c r="A184" s="2" t="s">
        <v>514</v>
      </c>
      <c r="B184" s="2" t="s">
        <v>12</v>
      </c>
      <c r="C184" s="2" t="s">
        <v>21</v>
      </c>
      <c r="D184" s="2" t="s">
        <v>14</v>
      </c>
      <c r="E184" s="3" t="s">
        <v>25</v>
      </c>
      <c r="F184" s="3" t="s">
        <v>90</v>
      </c>
      <c r="G184" s="3" t="s">
        <v>375</v>
      </c>
      <c r="H184" s="2" t="s">
        <v>376</v>
      </c>
      <c r="I184" s="8" t="s">
        <v>515</v>
      </c>
      <c r="J184" s="2">
        <v>48.444</v>
      </c>
      <c r="K184" s="2">
        <v>73</v>
      </c>
      <c r="L184" s="2"/>
      <c r="M184" s="11">
        <v>81.6</v>
      </c>
      <c r="N184" s="10">
        <f t="shared" si="14"/>
        <v>61.7064</v>
      </c>
      <c r="O184" s="11">
        <f t="shared" si="15"/>
        <v>60</v>
      </c>
      <c r="P184" s="11"/>
    </row>
    <row r="185" spans="1:16" ht="13.5">
      <c r="A185" s="2" t="s">
        <v>483</v>
      </c>
      <c r="B185" s="2" t="s">
        <v>49</v>
      </c>
      <c r="C185" s="2" t="s">
        <v>13</v>
      </c>
      <c r="D185" s="2" t="s">
        <v>270</v>
      </c>
      <c r="E185" s="3" t="s">
        <v>411</v>
      </c>
      <c r="F185" s="3" t="s">
        <v>290</v>
      </c>
      <c r="G185" s="3" t="s">
        <v>375</v>
      </c>
      <c r="H185" s="2" t="s">
        <v>376</v>
      </c>
      <c r="I185" s="8" t="s">
        <v>484</v>
      </c>
      <c r="J185" s="2">
        <v>49.674</v>
      </c>
      <c r="K185" s="2">
        <v>54</v>
      </c>
      <c r="L185" s="2"/>
      <c r="M185" s="11">
        <v>79.05</v>
      </c>
      <c r="N185" s="10">
        <f t="shared" si="14"/>
        <v>61.4244</v>
      </c>
      <c r="O185" s="11">
        <f t="shared" si="15"/>
        <v>61</v>
      </c>
      <c r="P185" s="11"/>
    </row>
    <row r="186" spans="1:16" ht="13.5">
      <c r="A186" s="2" t="s">
        <v>506</v>
      </c>
      <c r="B186" s="2" t="s">
        <v>12</v>
      </c>
      <c r="C186" s="2" t="s">
        <v>21</v>
      </c>
      <c r="D186" s="2" t="s">
        <v>270</v>
      </c>
      <c r="E186" s="3" t="s">
        <v>139</v>
      </c>
      <c r="F186" s="3" t="s">
        <v>290</v>
      </c>
      <c r="G186" s="3" t="s">
        <v>375</v>
      </c>
      <c r="H186" s="2" t="s">
        <v>376</v>
      </c>
      <c r="I186" s="8" t="s">
        <v>507</v>
      </c>
      <c r="J186" s="2">
        <v>48.868</v>
      </c>
      <c r="K186" s="2">
        <v>68</v>
      </c>
      <c r="L186" s="2"/>
      <c r="M186" s="11">
        <v>80.19</v>
      </c>
      <c r="N186" s="10">
        <f t="shared" si="14"/>
        <v>61.3968</v>
      </c>
      <c r="O186" s="11">
        <f t="shared" si="15"/>
        <v>62</v>
      </c>
      <c r="P186" s="11"/>
    </row>
    <row r="187" spans="1:16" ht="13.5">
      <c r="A187" s="2" t="s">
        <v>491</v>
      </c>
      <c r="B187" s="2" t="s">
        <v>12</v>
      </c>
      <c r="C187" s="2" t="s">
        <v>21</v>
      </c>
      <c r="D187" s="2" t="s">
        <v>270</v>
      </c>
      <c r="E187" s="3" t="s">
        <v>492</v>
      </c>
      <c r="F187" s="3" t="s">
        <v>290</v>
      </c>
      <c r="G187" s="3" t="s">
        <v>375</v>
      </c>
      <c r="H187" s="2" t="s">
        <v>376</v>
      </c>
      <c r="I187" s="8" t="s">
        <v>493</v>
      </c>
      <c r="J187" s="2">
        <v>49.318</v>
      </c>
      <c r="K187" s="2">
        <v>58</v>
      </c>
      <c r="L187" s="2"/>
      <c r="M187" s="11">
        <v>79.34</v>
      </c>
      <c r="N187" s="10">
        <f t="shared" si="14"/>
        <v>61.326800000000006</v>
      </c>
      <c r="O187" s="11">
        <f t="shared" si="15"/>
        <v>63</v>
      </c>
      <c r="P187" s="11"/>
    </row>
    <row r="188" spans="1:16" ht="13.5">
      <c r="A188" s="2" t="s">
        <v>508</v>
      </c>
      <c r="B188" s="2" t="s">
        <v>49</v>
      </c>
      <c r="C188" s="2" t="s">
        <v>21</v>
      </c>
      <c r="D188" s="2" t="s">
        <v>14</v>
      </c>
      <c r="E188" s="3" t="s">
        <v>25</v>
      </c>
      <c r="F188" s="3" t="s">
        <v>290</v>
      </c>
      <c r="G188" s="3" t="s">
        <v>375</v>
      </c>
      <c r="H188" s="2" t="s">
        <v>376</v>
      </c>
      <c r="I188" s="8" t="s">
        <v>509</v>
      </c>
      <c r="J188" s="2">
        <v>48.798</v>
      </c>
      <c r="K188" s="2">
        <v>69</v>
      </c>
      <c r="L188" s="2"/>
      <c r="M188" s="11">
        <v>78.61</v>
      </c>
      <c r="N188" s="10">
        <f t="shared" si="14"/>
        <v>60.72280000000001</v>
      </c>
      <c r="O188" s="11">
        <f t="shared" si="15"/>
        <v>64</v>
      </c>
      <c r="P188" s="11"/>
    </row>
    <row r="189" spans="1:16" ht="13.5">
      <c r="A189" s="2" t="s">
        <v>500</v>
      </c>
      <c r="B189" s="2" t="s">
        <v>12</v>
      </c>
      <c r="C189" s="2" t="s">
        <v>21</v>
      </c>
      <c r="D189" s="2" t="s">
        <v>270</v>
      </c>
      <c r="E189" s="3" t="s">
        <v>29</v>
      </c>
      <c r="F189" s="3" t="s">
        <v>290</v>
      </c>
      <c r="G189" s="3" t="s">
        <v>375</v>
      </c>
      <c r="H189" s="2" t="s">
        <v>376</v>
      </c>
      <c r="I189" s="8" t="s">
        <v>501</v>
      </c>
      <c r="J189" s="2">
        <v>49.094</v>
      </c>
      <c r="K189" s="2">
        <v>64</v>
      </c>
      <c r="L189" s="2"/>
      <c r="M189" s="11">
        <v>77.98</v>
      </c>
      <c r="N189" s="10">
        <f t="shared" si="14"/>
        <v>60.6484</v>
      </c>
      <c r="O189" s="11">
        <f t="shared" si="15"/>
        <v>65</v>
      </c>
      <c r="P189" s="11"/>
    </row>
    <row r="190" spans="1:16" ht="13.5">
      <c r="A190" s="4" t="s">
        <v>524</v>
      </c>
      <c r="B190" s="4" t="s">
        <v>12</v>
      </c>
      <c r="C190" s="4" t="s">
        <v>13</v>
      </c>
      <c r="D190" s="4" t="s">
        <v>270</v>
      </c>
      <c r="E190" s="5" t="s">
        <v>525</v>
      </c>
      <c r="F190" s="5" t="s">
        <v>290</v>
      </c>
      <c r="G190" s="5" t="s">
        <v>375</v>
      </c>
      <c r="H190" s="4" t="s">
        <v>376</v>
      </c>
      <c r="I190" s="9" t="s">
        <v>526</v>
      </c>
      <c r="J190" s="4">
        <v>47.646</v>
      </c>
      <c r="K190" s="4">
        <v>81</v>
      </c>
      <c r="L190" s="4"/>
      <c r="M190" s="11">
        <v>79.99</v>
      </c>
      <c r="N190" s="10">
        <f t="shared" si="14"/>
        <v>60.5836</v>
      </c>
      <c r="O190" s="11">
        <f t="shared" si="15"/>
        <v>66</v>
      </c>
      <c r="P190" s="11"/>
    </row>
    <row r="191" spans="1:16" ht="13.5">
      <c r="A191" s="4" t="s">
        <v>520</v>
      </c>
      <c r="B191" s="4" t="s">
        <v>12</v>
      </c>
      <c r="C191" s="4" t="s">
        <v>21</v>
      </c>
      <c r="D191" s="4" t="s">
        <v>270</v>
      </c>
      <c r="E191" s="5" t="s">
        <v>318</v>
      </c>
      <c r="F191" s="5" t="s">
        <v>290</v>
      </c>
      <c r="G191" s="5" t="s">
        <v>375</v>
      </c>
      <c r="H191" s="4" t="s">
        <v>376</v>
      </c>
      <c r="I191" s="9" t="s">
        <v>521</v>
      </c>
      <c r="J191" s="4">
        <v>48.208</v>
      </c>
      <c r="K191" s="4">
        <v>77</v>
      </c>
      <c r="L191" s="4"/>
      <c r="M191" s="11">
        <v>78.69</v>
      </c>
      <c r="N191" s="10">
        <f t="shared" si="14"/>
        <v>60.4008</v>
      </c>
      <c r="O191" s="11">
        <f t="shared" si="15"/>
        <v>67</v>
      </c>
      <c r="P191" s="11"/>
    </row>
    <row r="192" spans="1:16" ht="13.5">
      <c r="A192" s="2" t="s">
        <v>516</v>
      </c>
      <c r="B192" s="2" t="s">
        <v>12</v>
      </c>
      <c r="C192" s="2" t="s">
        <v>21</v>
      </c>
      <c r="D192" s="2" t="s">
        <v>270</v>
      </c>
      <c r="E192" s="3" t="s">
        <v>25</v>
      </c>
      <c r="F192" s="3" t="s">
        <v>293</v>
      </c>
      <c r="G192" s="3" t="s">
        <v>375</v>
      </c>
      <c r="H192" s="2" t="s">
        <v>376</v>
      </c>
      <c r="I192" s="8" t="s">
        <v>517</v>
      </c>
      <c r="J192" s="2">
        <v>48.438</v>
      </c>
      <c r="K192" s="2">
        <v>74</v>
      </c>
      <c r="L192" s="2"/>
      <c r="M192" s="11">
        <v>78.33</v>
      </c>
      <c r="N192" s="10">
        <f t="shared" si="14"/>
        <v>60.394800000000004</v>
      </c>
      <c r="O192" s="11">
        <f t="shared" si="15"/>
        <v>68</v>
      </c>
      <c r="P192" s="11"/>
    </row>
    <row r="193" spans="1:16" ht="13.5">
      <c r="A193" s="4" t="s">
        <v>522</v>
      </c>
      <c r="B193" s="4" t="s">
        <v>49</v>
      </c>
      <c r="C193" s="4" t="s">
        <v>21</v>
      </c>
      <c r="D193" s="4" t="s">
        <v>270</v>
      </c>
      <c r="E193" s="5" t="s">
        <v>316</v>
      </c>
      <c r="F193" s="5" t="s">
        <v>293</v>
      </c>
      <c r="G193" s="5" t="s">
        <v>375</v>
      </c>
      <c r="H193" s="4" t="s">
        <v>376</v>
      </c>
      <c r="I193" s="9" t="s">
        <v>523</v>
      </c>
      <c r="J193" s="4">
        <v>47.72</v>
      </c>
      <c r="K193" s="4">
        <v>80</v>
      </c>
      <c r="L193" s="4"/>
      <c r="M193" s="11">
        <v>79.19</v>
      </c>
      <c r="N193" s="10">
        <f t="shared" si="14"/>
        <v>60.308</v>
      </c>
      <c r="O193" s="11">
        <f t="shared" si="15"/>
        <v>69</v>
      </c>
      <c r="P193" s="11"/>
    </row>
    <row r="194" spans="1:16" ht="13.5">
      <c r="A194" s="2" t="s">
        <v>410</v>
      </c>
      <c r="B194" s="2" t="s">
        <v>49</v>
      </c>
      <c r="C194" s="2" t="s">
        <v>13</v>
      </c>
      <c r="D194" s="2" t="s">
        <v>270</v>
      </c>
      <c r="E194" s="3" t="s">
        <v>411</v>
      </c>
      <c r="F194" s="3" t="s">
        <v>395</v>
      </c>
      <c r="G194" s="3" t="s">
        <v>375</v>
      </c>
      <c r="H194" s="2" t="s">
        <v>376</v>
      </c>
      <c r="I194" s="8" t="s">
        <v>412</v>
      </c>
      <c r="J194" s="2">
        <v>58.36</v>
      </c>
      <c r="K194" s="2">
        <v>16</v>
      </c>
      <c r="L194" s="2"/>
      <c r="M194" s="11">
        <v>-1</v>
      </c>
      <c r="N194" s="10"/>
      <c r="O194" s="11"/>
      <c r="P194" s="11"/>
    </row>
    <row r="195" spans="1:16" ht="13.5">
      <c r="A195" s="2" t="s">
        <v>439</v>
      </c>
      <c r="B195" s="2" t="s">
        <v>12</v>
      </c>
      <c r="C195" s="2" t="s">
        <v>21</v>
      </c>
      <c r="D195" s="2" t="s">
        <v>270</v>
      </c>
      <c r="E195" s="3" t="s">
        <v>318</v>
      </c>
      <c r="F195" s="3" t="s">
        <v>293</v>
      </c>
      <c r="G195" s="3" t="s">
        <v>375</v>
      </c>
      <c r="H195" s="2" t="s">
        <v>376</v>
      </c>
      <c r="I195" s="8" t="s">
        <v>440</v>
      </c>
      <c r="J195" s="2">
        <v>53.208</v>
      </c>
      <c r="K195" s="2">
        <v>33</v>
      </c>
      <c r="L195" s="2"/>
      <c r="M195" s="11">
        <v>-1</v>
      </c>
      <c r="N195" s="10"/>
      <c r="O195" s="11"/>
      <c r="P195" s="11"/>
    </row>
    <row r="196" spans="1:16" ht="13.5">
      <c r="A196" s="2" t="s">
        <v>533</v>
      </c>
      <c r="B196" s="2" t="s">
        <v>12</v>
      </c>
      <c r="C196" s="2" t="s">
        <v>28</v>
      </c>
      <c r="D196" s="2" t="s">
        <v>14</v>
      </c>
      <c r="E196" s="3" t="s">
        <v>34</v>
      </c>
      <c r="F196" s="3" t="s">
        <v>165</v>
      </c>
      <c r="G196" s="3" t="s">
        <v>530</v>
      </c>
      <c r="H196" s="2" t="s">
        <v>531</v>
      </c>
      <c r="I196" s="8" t="s">
        <v>534</v>
      </c>
      <c r="J196" s="2">
        <v>77.53999999999999</v>
      </c>
      <c r="K196" s="2">
        <v>2</v>
      </c>
      <c r="L196" s="2">
        <v>3</v>
      </c>
      <c r="M196" s="11">
        <v>87.1</v>
      </c>
      <c r="N196" s="10">
        <f aca="true" t="shared" si="16" ref="N196:N227">J196*0.6+M196*0.4</f>
        <v>81.36399999999999</v>
      </c>
      <c r="O196" s="11">
        <f aca="true" t="shared" si="17" ref="O196:O227">SUMPRODUCT((H$1:H$65536=H196)*(N$1:N$65536&gt;N196))+1</f>
        <v>1</v>
      </c>
      <c r="P196" s="14" t="s">
        <v>817</v>
      </c>
    </row>
    <row r="197" spans="1:16" ht="13.5">
      <c r="A197" s="2" t="s">
        <v>535</v>
      </c>
      <c r="B197" s="2" t="s">
        <v>12</v>
      </c>
      <c r="C197" s="2" t="s">
        <v>28</v>
      </c>
      <c r="D197" s="2" t="s">
        <v>270</v>
      </c>
      <c r="E197" s="3" t="s">
        <v>536</v>
      </c>
      <c r="F197" s="3" t="s">
        <v>529</v>
      </c>
      <c r="G197" s="3" t="s">
        <v>530</v>
      </c>
      <c r="H197" s="2" t="s">
        <v>531</v>
      </c>
      <c r="I197" s="8" t="s">
        <v>537</v>
      </c>
      <c r="J197" s="2">
        <v>76.908</v>
      </c>
      <c r="K197" s="2">
        <v>3</v>
      </c>
      <c r="L197" s="2"/>
      <c r="M197" s="11">
        <v>85.98</v>
      </c>
      <c r="N197" s="10">
        <f t="shared" si="16"/>
        <v>80.5368</v>
      </c>
      <c r="O197" s="11">
        <f t="shared" si="17"/>
        <v>2</v>
      </c>
      <c r="P197" s="14" t="s">
        <v>817</v>
      </c>
    </row>
    <row r="198" spans="1:16" ht="13.5">
      <c r="A198" s="2" t="s">
        <v>527</v>
      </c>
      <c r="B198" s="2" t="s">
        <v>12</v>
      </c>
      <c r="C198" s="2" t="s">
        <v>28</v>
      </c>
      <c r="D198" s="2" t="s">
        <v>270</v>
      </c>
      <c r="E198" s="3" t="s">
        <v>528</v>
      </c>
      <c r="F198" s="3" t="s">
        <v>529</v>
      </c>
      <c r="G198" s="3" t="s">
        <v>530</v>
      </c>
      <c r="H198" s="2" t="s">
        <v>531</v>
      </c>
      <c r="I198" s="8" t="s">
        <v>532</v>
      </c>
      <c r="J198" s="2">
        <v>77.62</v>
      </c>
      <c r="K198" s="2">
        <v>1</v>
      </c>
      <c r="L198" s="2"/>
      <c r="M198" s="11">
        <v>84.16</v>
      </c>
      <c r="N198" s="10">
        <f t="shared" si="16"/>
        <v>80.236</v>
      </c>
      <c r="O198" s="11">
        <f t="shared" si="17"/>
        <v>3</v>
      </c>
      <c r="P198" s="14" t="s">
        <v>817</v>
      </c>
    </row>
    <row r="199" spans="1:16" ht="13.5">
      <c r="A199" s="2" t="s">
        <v>542</v>
      </c>
      <c r="B199" s="2" t="s">
        <v>12</v>
      </c>
      <c r="C199" s="2" t="s">
        <v>28</v>
      </c>
      <c r="D199" s="2" t="s">
        <v>270</v>
      </c>
      <c r="E199" s="3" t="s">
        <v>324</v>
      </c>
      <c r="F199" s="3" t="s">
        <v>529</v>
      </c>
      <c r="G199" s="3" t="s">
        <v>530</v>
      </c>
      <c r="H199" s="2" t="s">
        <v>531</v>
      </c>
      <c r="I199" s="8" t="s">
        <v>543</v>
      </c>
      <c r="J199" s="2">
        <v>74.884</v>
      </c>
      <c r="K199" s="2">
        <v>6</v>
      </c>
      <c r="L199" s="2"/>
      <c r="M199" s="11">
        <v>86.82</v>
      </c>
      <c r="N199" s="10">
        <f t="shared" si="16"/>
        <v>79.6584</v>
      </c>
      <c r="O199" s="11">
        <f t="shared" si="17"/>
        <v>4</v>
      </c>
      <c r="P199" s="11"/>
    </row>
    <row r="200" spans="1:16" ht="13.5">
      <c r="A200" s="2" t="s">
        <v>538</v>
      </c>
      <c r="B200" s="2" t="s">
        <v>49</v>
      </c>
      <c r="C200" s="2" t="s">
        <v>13</v>
      </c>
      <c r="D200" s="2" t="s">
        <v>270</v>
      </c>
      <c r="E200" s="3" t="s">
        <v>324</v>
      </c>
      <c r="F200" s="3" t="s">
        <v>529</v>
      </c>
      <c r="G200" s="3" t="s">
        <v>530</v>
      </c>
      <c r="H200" s="2" t="s">
        <v>531</v>
      </c>
      <c r="I200" s="8" t="s">
        <v>539</v>
      </c>
      <c r="J200" s="2">
        <v>75.892</v>
      </c>
      <c r="K200" s="2">
        <v>4</v>
      </c>
      <c r="L200" s="2"/>
      <c r="M200" s="11">
        <v>83.86</v>
      </c>
      <c r="N200" s="10">
        <f t="shared" si="16"/>
        <v>79.0792</v>
      </c>
      <c r="O200" s="11">
        <f t="shared" si="17"/>
        <v>5</v>
      </c>
      <c r="P200" s="11"/>
    </row>
    <row r="201" spans="1:16" ht="13.5">
      <c r="A201" s="2" t="s">
        <v>540</v>
      </c>
      <c r="B201" s="2" t="s">
        <v>49</v>
      </c>
      <c r="C201" s="2" t="s">
        <v>13</v>
      </c>
      <c r="D201" s="2" t="s">
        <v>270</v>
      </c>
      <c r="E201" s="3" t="s">
        <v>316</v>
      </c>
      <c r="F201" s="3" t="s">
        <v>529</v>
      </c>
      <c r="G201" s="3" t="s">
        <v>530</v>
      </c>
      <c r="H201" s="2" t="s">
        <v>531</v>
      </c>
      <c r="I201" s="8" t="s">
        <v>541</v>
      </c>
      <c r="J201" s="2">
        <v>75.428</v>
      </c>
      <c r="K201" s="2">
        <v>5</v>
      </c>
      <c r="L201" s="2"/>
      <c r="M201" s="11">
        <v>84.14</v>
      </c>
      <c r="N201" s="10">
        <f t="shared" si="16"/>
        <v>78.9128</v>
      </c>
      <c r="O201" s="11">
        <f t="shared" si="17"/>
        <v>6</v>
      </c>
      <c r="P201" s="11"/>
    </row>
    <row r="202" spans="1:16" ht="13.5">
      <c r="A202" s="2" t="s">
        <v>551</v>
      </c>
      <c r="B202" s="2" t="s">
        <v>12</v>
      </c>
      <c r="C202" s="2" t="s">
        <v>13</v>
      </c>
      <c r="D202" s="2" t="s">
        <v>270</v>
      </c>
      <c r="E202" s="3" t="s">
        <v>318</v>
      </c>
      <c r="F202" s="3" t="s">
        <v>545</v>
      </c>
      <c r="G202" s="3" t="s">
        <v>546</v>
      </c>
      <c r="H202" s="2" t="s">
        <v>547</v>
      </c>
      <c r="I202" s="8" t="s">
        <v>552</v>
      </c>
      <c r="J202" s="2">
        <v>78.572</v>
      </c>
      <c r="K202" s="2">
        <v>3</v>
      </c>
      <c r="L202" s="2">
        <v>2</v>
      </c>
      <c r="M202" s="11">
        <v>85.94</v>
      </c>
      <c r="N202" s="10">
        <f t="shared" si="16"/>
        <v>81.5192</v>
      </c>
      <c r="O202" s="11">
        <f t="shared" si="17"/>
        <v>1</v>
      </c>
      <c r="P202" s="14" t="s">
        <v>817</v>
      </c>
    </row>
    <row r="203" spans="1:16" ht="13.5">
      <c r="A203" s="2" t="s">
        <v>544</v>
      </c>
      <c r="B203" s="2" t="s">
        <v>12</v>
      </c>
      <c r="C203" s="2" t="s">
        <v>28</v>
      </c>
      <c r="D203" s="2" t="s">
        <v>270</v>
      </c>
      <c r="E203" s="3" t="s">
        <v>359</v>
      </c>
      <c r="F203" s="3" t="s">
        <v>545</v>
      </c>
      <c r="G203" s="3" t="s">
        <v>546</v>
      </c>
      <c r="H203" s="2" t="s">
        <v>547</v>
      </c>
      <c r="I203" s="8" t="s">
        <v>548</v>
      </c>
      <c r="J203" s="2">
        <v>80.50800000000001</v>
      </c>
      <c r="K203" s="2">
        <v>1</v>
      </c>
      <c r="L203" s="2"/>
      <c r="M203" s="11">
        <v>82.12</v>
      </c>
      <c r="N203" s="10">
        <f t="shared" si="16"/>
        <v>81.15280000000001</v>
      </c>
      <c r="O203" s="11">
        <f t="shared" si="17"/>
        <v>2</v>
      </c>
      <c r="P203" s="14" t="s">
        <v>817</v>
      </c>
    </row>
    <row r="204" spans="1:16" ht="13.5">
      <c r="A204" s="2" t="s">
        <v>549</v>
      </c>
      <c r="B204" s="2" t="s">
        <v>12</v>
      </c>
      <c r="C204" s="2" t="s">
        <v>28</v>
      </c>
      <c r="D204" s="2" t="s">
        <v>270</v>
      </c>
      <c r="E204" s="3" t="s">
        <v>318</v>
      </c>
      <c r="F204" s="3" t="s">
        <v>545</v>
      </c>
      <c r="G204" s="3" t="s">
        <v>546</v>
      </c>
      <c r="H204" s="2" t="s">
        <v>547</v>
      </c>
      <c r="I204" s="8" t="s">
        <v>550</v>
      </c>
      <c r="J204" s="2">
        <v>79.488</v>
      </c>
      <c r="K204" s="2">
        <v>2</v>
      </c>
      <c r="L204" s="2"/>
      <c r="M204" s="11">
        <v>82.74</v>
      </c>
      <c r="N204" s="10">
        <f t="shared" si="16"/>
        <v>80.7888</v>
      </c>
      <c r="O204" s="11">
        <f t="shared" si="17"/>
        <v>3</v>
      </c>
      <c r="P204" s="11"/>
    </row>
    <row r="205" spans="1:16" ht="13.5">
      <c r="A205" s="2" t="s">
        <v>553</v>
      </c>
      <c r="B205" s="2" t="s">
        <v>12</v>
      </c>
      <c r="C205" s="2" t="s">
        <v>28</v>
      </c>
      <c r="D205" s="2" t="s">
        <v>270</v>
      </c>
      <c r="E205" s="3" t="s">
        <v>296</v>
      </c>
      <c r="F205" s="3" t="s">
        <v>545</v>
      </c>
      <c r="G205" s="3" t="s">
        <v>546</v>
      </c>
      <c r="H205" s="2" t="s">
        <v>547</v>
      </c>
      <c r="I205" s="8" t="s">
        <v>554</v>
      </c>
      <c r="J205" s="2">
        <v>75.932</v>
      </c>
      <c r="K205" s="2">
        <v>4</v>
      </c>
      <c r="L205" s="2"/>
      <c r="M205" s="11">
        <v>85.16</v>
      </c>
      <c r="N205" s="10">
        <f t="shared" si="16"/>
        <v>79.6232</v>
      </c>
      <c r="O205" s="11">
        <f t="shared" si="17"/>
        <v>4</v>
      </c>
      <c r="P205" s="11"/>
    </row>
    <row r="206" spans="1:16" ht="13.5">
      <c r="A206" s="2" t="s">
        <v>555</v>
      </c>
      <c r="B206" s="2" t="s">
        <v>12</v>
      </c>
      <c r="C206" s="2" t="s">
        <v>13</v>
      </c>
      <c r="D206" s="2" t="s">
        <v>270</v>
      </c>
      <c r="E206" s="3" t="s">
        <v>299</v>
      </c>
      <c r="F206" s="3" t="s">
        <v>290</v>
      </c>
      <c r="G206" s="3" t="s">
        <v>556</v>
      </c>
      <c r="H206" s="2" t="s">
        <v>557</v>
      </c>
      <c r="I206" s="8" t="s">
        <v>558</v>
      </c>
      <c r="J206" s="2">
        <v>74.618</v>
      </c>
      <c r="K206" s="2">
        <v>1</v>
      </c>
      <c r="L206" s="2">
        <v>25</v>
      </c>
      <c r="M206" s="11">
        <v>86.88</v>
      </c>
      <c r="N206" s="10">
        <f t="shared" si="16"/>
        <v>79.52279999999999</v>
      </c>
      <c r="O206" s="11">
        <f t="shared" si="17"/>
        <v>1</v>
      </c>
      <c r="P206" s="14" t="s">
        <v>817</v>
      </c>
    </row>
    <row r="207" spans="1:16" ht="13.5">
      <c r="A207" s="2" t="s">
        <v>559</v>
      </c>
      <c r="B207" s="2" t="s">
        <v>12</v>
      </c>
      <c r="C207" s="2" t="s">
        <v>28</v>
      </c>
      <c r="D207" s="2" t="s">
        <v>270</v>
      </c>
      <c r="E207" s="3" t="s">
        <v>299</v>
      </c>
      <c r="F207" s="3" t="s">
        <v>290</v>
      </c>
      <c r="G207" s="3" t="s">
        <v>556</v>
      </c>
      <c r="H207" s="2" t="s">
        <v>557</v>
      </c>
      <c r="I207" s="8" t="s">
        <v>560</v>
      </c>
      <c r="J207" s="2">
        <v>72.62</v>
      </c>
      <c r="K207" s="2">
        <v>2</v>
      </c>
      <c r="L207" s="2"/>
      <c r="M207" s="11">
        <v>83.02</v>
      </c>
      <c r="N207" s="10">
        <f t="shared" si="16"/>
        <v>76.78</v>
      </c>
      <c r="O207" s="11">
        <f t="shared" si="17"/>
        <v>2</v>
      </c>
      <c r="P207" s="14" t="s">
        <v>817</v>
      </c>
    </row>
    <row r="208" spans="1:16" ht="13.5">
      <c r="A208" s="2" t="s">
        <v>561</v>
      </c>
      <c r="B208" s="2" t="s">
        <v>12</v>
      </c>
      <c r="C208" s="2" t="s">
        <v>28</v>
      </c>
      <c r="D208" s="2" t="s">
        <v>270</v>
      </c>
      <c r="E208" s="3" t="s">
        <v>324</v>
      </c>
      <c r="F208" s="3" t="s">
        <v>290</v>
      </c>
      <c r="G208" s="3" t="s">
        <v>556</v>
      </c>
      <c r="H208" s="2" t="s">
        <v>557</v>
      </c>
      <c r="I208" s="8" t="s">
        <v>562</v>
      </c>
      <c r="J208" s="2">
        <v>72.11</v>
      </c>
      <c r="K208" s="2">
        <v>3</v>
      </c>
      <c r="L208" s="2"/>
      <c r="M208" s="11">
        <v>83.78</v>
      </c>
      <c r="N208" s="10">
        <f t="shared" si="16"/>
        <v>76.77799999999999</v>
      </c>
      <c r="O208" s="11">
        <f t="shared" si="17"/>
        <v>3</v>
      </c>
      <c r="P208" s="14" t="s">
        <v>817</v>
      </c>
    </row>
    <row r="209" spans="1:16" ht="13.5">
      <c r="A209" s="2" t="s">
        <v>565</v>
      </c>
      <c r="B209" s="2" t="s">
        <v>12</v>
      </c>
      <c r="C209" s="2" t="s">
        <v>21</v>
      </c>
      <c r="D209" s="2" t="s">
        <v>270</v>
      </c>
      <c r="E209" s="3" t="s">
        <v>29</v>
      </c>
      <c r="F209" s="3" t="s">
        <v>290</v>
      </c>
      <c r="G209" s="3" t="s">
        <v>556</v>
      </c>
      <c r="H209" s="2" t="s">
        <v>557</v>
      </c>
      <c r="I209" s="8" t="s">
        <v>566</v>
      </c>
      <c r="J209" s="2">
        <v>71.268</v>
      </c>
      <c r="K209" s="2">
        <v>5</v>
      </c>
      <c r="L209" s="2"/>
      <c r="M209" s="11">
        <v>84.08</v>
      </c>
      <c r="N209" s="10">
        <f t="shared" si="16"/>
        <v>76.3928</v>
      </c>
      <c r="O209" s="11">
        <f t="shared" si="17"/>
        <v>4</v>
      </c>
      <c r="P209" s="14" t="s">
        <v>817</v>
      </c>
    </row>
    <row r="210" spans="1:16" ht="13.5">
      <c r="A210" s="2" t="s">
        <v>567</v>
      </c>
      <c r="B210" s="2" t="s">
        <v>12</v>
      </c>
      <c r="C210" s="2" t="s">
        <v>28</v>
      </c>
      <c r="D210" s="2" t="s">
        <v>270</v>
      </c>
      <c r="E210" s="3" t="s">
        <v>105</v>
      </c>
      <c r="F210" s="3" t="s">
        <v>290</v>
      </c>
      <c r="G210" s="3" t="s">
        <v>556</v>
      </c>
      <c r="H210" s="2" t="s">
        <v>557</v>
      </c>
      <c r="I210" s="8" t="s">
        <v>568</v>
      </c>
      <c r="J210" s="2">
        <v>70.244</v>
      </c>
      <c r="K210" s="2">
        <v>6</v>
      </c>
      <c r="L210" s="2"/>
      <c r="M210" s="11">
        <v>85.4</v>
      </c>
      <c r="N210" s="10">
        <f t="shared" si="16"/>
        <v>76.3064</v>
      </c>
      <c r="O210" s="11">
        <f t="shared" si="17"/>
        <v>5</v>
      </c>
      <c r="P210" s="14" t="s">
        <v>817</v>
      </c>
    </row>
    <row r="211" spans="1:16" ht="13.5">
      <c r="A211" s="2" t="s">
        <v>563</v>
      </c>
      <c r="B211" s="2" t="s">
        <v>12</v>
      </c>
      <c r="C211" s="2" t="s">
        <v>21</v>
      </c>
      <c r="D211" s="2" t="s">
        <v>270</v>
      </c>
      <c r="E211" s="3" t="s">
        <v>112</v>
      </c>
      <c r="F211" s="3" t="s">
        <v>545</v>
      </c>
      <c r="G211" s="3" t="s">
        <v>556</v>
      </c>
      <c r="H211" s="2" t="s">
        <v>557</v>
      </c>
      <c r="I211" s="8" t="s">
        <v>564</v>
      </c>
      <c r="J211" s="2">
        <v>71.672</v>
      </c>
      <c r="K211" s="2">
        <v>4</v>
      </c>
      <c r="L211" s="2"/>
      <c r="M211" s="11">
        <v>82.26</v>
      </c>
      <c r="N211" s="10">
        <f t="shared" si="16"/>
        <v>75.9072</v>
      </c>
      <c r="O211" s="11">
        <f t="shared" si="17"/>
        <v>6</v>
      </c>
      <c r="P211" s="14" t="s">
        <v>817</v>
      </c>
    </row>
    <row r="212" spans="1:16" ht="13.5">
      <c r="A212" s="2" t="s">
        <v>569</v>
      </c>
      <c r="B212" s="2" t="s">
        <v>12</v>
      </c>
      <c r="C212" s="2" t="s">
        <v>21</v>
      </c>
      <c r="D212" s="2" t="s">
        <v>270</v>
      </c>
      <c r="E212" s="3" t="s">
        <v>25</v>
      </c>
      <c r="F212" s="3" t="s">
        <v>290</v>
      </c>
      <c r="G212" s="3" t="s">
        <v>556</v>
      </c>
      <c r="H212" s="2" t="s">
        <v>557</v>
      </c>
      <c r="I212" s="8" t="s">
        <v>570</v>
      </c>
      <c r="J212" s="2">
        <v>70.126</v>
      </c>
      <c r="K212" s="2">
        <v>7</v>
      </c>
      <c r="L212" s="2"/>
      <c r="M212" s="11">
        <v>83.82</v>
      </c>
      <c r="N212" s="10">
        <f t="shared" si="16"/>
        <v>75.6036</v>
      </c>
      <c r="O212" s="11">
        <f t="shared" si="17"/>
        <v>7</v>
      </c>
      <c r="P212" s="14" t="s">
        <v>817</v>
      </c>
    </row>
    <row r="213" spans="1:16" ht="13.5">
      <c r="A213" s="2" t="s">
        <v>571</v>
      </c>
      <c r="B213" s="2" t="s">
        <v>12</v>
      </c>
      <c r="C213" s="2" t="s">
        <v>21</v>
      </c>
      <c r="D213" s="2" t="s">
        <v>270</v>
      </c>
      <c r="E213" s="3" t="s">
        <v>572</v>
      </c>
      <c r="F213" s="3" t="s">
        <v>290</v>
      </c>
      <c r="G213" s="3" t="s">
        <v>556</v>
      </c>
      <c r="H213" s="2" t="s">
        <v>557</v>
      </c>
      <c r="I213" s="8" t="s">
        <v>573</v>
      </c>
      <c r="J213" s="2">
        <v>69.816</v>
      </c>
      <c r="K213" s="2">
        <v>8</v>
      </c>
      <c r="L213" s="2"/>
      <c r="M213" s="11">
        <v>82.76</v>
      </c>
      <c r="N213" s="10">
        <f t="shared" si="16"/>
        <v>74.99360000000001</v>
      </c>
      <c r="O213" s="11">
        <f t="shared" si="17"/>
        <v>8</v>
      </c>
      <c r="P213" s="14" t="s">
        <v>817</v>
      </c>
    </row>
    <row r="214" spans="1:16" ht="13.5">
      <c r="A214" s="2" t="s">
        <v>574</v>
      </c>
      <c r="B214" s="2" t="s">
        <v>12</v>
      </c>
      <c r="C214" s="2" t="s">
        <v>28</v>
      </c>
      <c r="D214" s="2" t="s">
        <v>14</v>
      </c>
      <c r="E214" s="3" t="s">
        <v>154</v>
      </c>
      <c r="F214" s="3" t="s">
        <v>233</v>
      </c>
      <c r="G214" s="3" t="s">
        <v>556</v>
      </c>
      <c r="H214" s="2" t="s">
        <v>557</v>
      </c>
      <c r="I214" s="8" t="s">
        <v>575</v>
      </c>
      <c r="J214" s="2">
        <v>69.778</v>
      </c>
      <c r="K214" s="2">
        <v>9</v>
      </c>
      <c r="L214" s="2"/>
      <c r="M214" s="11">
        <v>82.74</v>
      </c>
      <c r="N214" s="10">
        <f t="shared" si="16"/>
        <v>74.9628</v>
      </c>
      <c r="O214" s="11">
        <f t="shared" si="17"/>
        <v>9</v>
      </c>
      <c r="P214" s="14" t="s">
        <v>817</v>
      </c>
    </row>
    <row r="215" spans="1:16" ht="13.5">
      <c r="A215" s="2" t="s">
        <v>585</v>
      </c>
      <c r="B215" s="2" t="s">
        <v>49</v>
      </c>
      <c r="C215" s="2" t="s">
        <v>13</v>
      </c>
      <c r="D215" s="2" t="s">
        <v>270</v>
      </c>
      <c r="E215" s="3" t="s">
        <v>318</v>
      </c>
      <c r="F215" s="3" t="s">
        <v>545</v>
      </c>
      <c r="G215" s="3" t="s">
        <v>556</v>
      </c>
      <c r="H215" s="2" t="s">
        <v>557</v>
      </c>
      <c r="I215" s="8" t="s">
        <v>586</v>
      </c>
      <c r="J215" s="2">
        <v>68.104</v>
      </c>
      <c r="K215" s="2">
        <v>14</v>
      </c>
      <c r="L215" s="2"/>
      <c r="M215" s="11">
        <v>85.02</v>
      </c>
      <c r="N215" s="10">
        <f t="shared" si="16"/>
        <v>74.8704</v>
      </c>
      <c r="O215" s="11">
        <f t="shared" si="17"/>
        <v>10</v>
      </c>
      <c r="P215" s="14" t="s">
        <v>817</v>
      </c>
    </row>
    <row r="216" spans="1:16" ht="13.5">
      <c r="A216" s="2" t="s">
        <v>580</v>
      </c>
      <c r="B216" s="2" t="s">
        <v>12</v>
      </c>
      <c r="C216" s="2" t="s">
        <v>21</v>
      </c>
      <c r="D216" s="2" t="s">
        <v>270</v>
      </c>
      <c r="E216" s="3" t="s">
        <v>581</v>
      </c>
      <c r="F216" s="3" t="s">
        <v>545</v>
      </c>
      <c r="G216" s="3" t="s">
        <v>556</v>
      </c>
      <c r="H216" s="2" t="s">
        <v>557</v>
      </c>
      <c r="I216" s="8" t="s">
        <v>582</v>
      </c>
      <c r="J216" s="2">
        <v>68.716</v>
      </c>
      <c r="K216" s="2">
        <v>12</v>
      </c>
      <c r="L216" s="2"/>
      <c r="M216" s="11">
        <v>83.18</v>
      </c>
      <c r="N216" s="10">
        <f t="shared" si="16"/>
        <v>74.5016</v>
      </c>
      <c r="O216" s="11">
        <f t="shared" si="17"/>
        <v>11</v>
      </c>
      <c r="P216" s="14" t="s">
        <v>817</v>
      </c>
    </row>
    <row r="217" spans="1:16" ht="13.5">
      <c r="A217" s="2" t="s">
        <v>591</v>
      </c>
      <c r="B217" s="2" t="s">
        <v>12</v>
      </c>
      <c r="C217" s="2" t="s">
        <v>21</v>
      </c>
      <c r="D217" s="2" t="s">
        <v>14</v>
      </c>
      <c r="E217" s="3" t="s">
        <v>139</v>
      </c>
      <c r="F217" s="3" t="s">
        <v>250</v>
      </c>
      <c r="G217" s="3" t="s">
        <v>556</v>
      </c>
      <c r="H217" s="2" t="s">
        <v>557</v>
      </c>
      <c r="I217" s="8" t="s">
        <v>592</v>
      </c>
      <c r="J217" s="2">
        <v>67.76200000000001</v>
      </c>
      <c r="K217" s="2">
        <v>18</v>
      </c>
      <c r="L217" s="2"/>
      <c r="M217" s="11">
        <v>84.54</v>
      </c>
      <c r="N217" s="10">
        <f t="shared" si="16"/>
        <v>74.47320000000002</v>
      </c>
      <c r="O217" s="11">
        <f t="shared" si="17"/>
        <v>12</v>
      </c>
      <c r="P217" s="14" t="s">
        <v>817</v>
      </c>
    </row>
    <row r="218" spans="1:16" ht="13.5">
      <c r="A218" s="2" t="s">
        <v>576</v>
      </c>
      <c r="B218" s="2" t="s">
        <v>12</v>
      </c>
      <c r="C218" s="2" t="s">
        <v>21</v>
      </c>
      <c r="D218" s="2" t="s">
        <v>270</v>
      </c>
      <c r="E218" s="3" t="s">
        <v>309</v>
      </c>
      <c r="F218" s="3" t="s">
        <v>290</v>
      </c>
      <c r="G218" s="3" t="s">
        <v>556</v>
      </c>
      <c r="H218" s="2" t="s">
        <v>557</v>
      </c>
      <c r="I218" s="8" t="s">
        <v>577</v>
      </c>
      <c r="J218" s="2">
        <v>69.25800000000001</v>
      </c>
      <c r="K218" s="2">
        <v>10</v>
      </c>
      <c r="L218" s="2"/>
      <c r="M218" s="11">
        <v>82.06</v>
      </c>
      <c r="N218" s="10">
        <f t="shared" si="16"/>
        <v>74.37880000000001</v>
      </c>
      <c r="O218" s="11">
        <f t="shared" si="17"/>
        <v>13</v>
      </c>
      <c r="P218" s="14" t="s">
        <v>817</v>
      </c>
    </row>
    <row r="219" spans="1:16" ht="13.5">
      <c r="A219" s="2" t="s">
        <v>578</v>
      </c>
      <c r="B219" s="2" t="s">
        <v>12</v>
      </c>
      <c r="C219" s="2" t="s">
        <v>13</v>
      </c>
      <c r="D219" s="2" t="s">
        <v>270</v>
      </c>
      <c r="E219" s="3" t="s">
        <v>112</v>
      </c>
      <c r="F219" s="3" t="s">
        <v>545</v>
      </c>
      <c r="G219" s="3" t="s">
        <v>556</v>
      </c>
      <c r="H219" s="2" t="s">
        <v>557</v>
      </c>
      <c r="I219" s="8" t="s">
        <v>579</v>
      </c>
      <c r="J219" s="2">
        <v>68.76</v>
      </c>
      <c r="K219" s="2">
        <v>11</v>
      </c>
      <c r="L219" s="2"/>
      <c r="M219" s="11">
        <v>82.58</v>
      </c>
      <c r="N219" s="10">
        <f t="shared" si="16"/>
        <v>74.28800000000001</v>
      </c>
      <c r="O219" s="11">
        <f t="shared" si="17"/>
        <v>14</v>
      </c>
      <c r="P219" s="14" t="s">
        <v>817</v>
      </c>
    </row>
    <row r="220" spans="1:16" ht="13.5">
      <c r="A220" s="2" t="s">
        <v>595</v>
      </c>
      <c r="B220" s="2" t="s">
        <v>12</v>
      </c>
      <c r="C220" s="2" t="s">
        <v>28</v>
      </c>
      <c r="D220" s="2" t="s">
        <v>270</v>
      </c>
      <c r="E220" s="3" t="s">
        <v>318</v>
      </c>
      <c r="F220" s="3" t="s">
        <v>545</v>
      </c>
      <c r="G220" s="3" t="s">
        <v>556</v>
      </c>
      <c r="H220" s="2" t="s">
        <v>557</v>
      </c>
      <c r="I220" s="8" t="s">
        <v>596</v>
      </c>
      <c r="J220" s="2">
        <v>67.532</v>
      </c>
      <c r="K220" s="2">
        <v>20</v>
      </c>
      <c r="L220" s="2"/>
      <c r="M220" s="11">
        <v>84.22</v>
      </c>
      <c r="N220" s="10">
        <f t="shared" si="16"/>
        <v>74.2072</v>
      </c>
      <c r="O220" s="11">
        <f t="shared" si="17"/>
        <v>15</v>
      </c>
      <c r="P220" s="14" t="s">
        <v>817</v>
      </c>
    </row>
    <row r="221" spans="1:16" ht="13.5">
      <c r="A221" s="2" t="s">
        <v>583</v>
      </c>
      <c r="B221" s="2" t="s">
        <v>12</v>
      </c>
      <c r="C221" s="2" t="s">
        <v>28</v>
      </c>
      <c r="D221" s="2" t="s">
        <v>270</v>
      </c>
      <c r="E221" s="3" t="s">
        <v>299</v>
      </c>
      <c r="F221" s="3" t="s">
        <v>290</v>
      </c>
      <c r="G221" s="3" t="s">
        <v>556</v>
      </c>
      <c r="H221" s="2" t="s">
        <v>557</v>
      </c>
      <c r="I221" s="8" t="s">
        <v>584</v>
      </c>
      <c r="J221" s="2">
        <v>68.184</v>
      </c>
      <c r="K221" s="2">
        <v>13</v>
      </c>
      <c r="L221" s="2"/>
      <c r="M221" s="11">
        <v>82.98</v>
      </c>
      <c r="N221" s="10">
        <f t="shared" si="16"/>
        <v>74.10239999999999</v>
      </c>
      <c r="O221" s="11">
        <f t="shared" si="17"/>
        <v>16</v>
      </c>
      <c r="P221" s="14" t="s">
        <v>817</v>
      </c>
    </row>
    <row r="222" spans="1:16" ht="13.5">
      <c r="A222" s="2" t="s">
        <v>589</v>
      </c>
      <c r="B222" s="2" t="s">
        <v>49</v>
      </c>
      <c r="C222" s="2" t="s">
        <v>13</v>
      </c>
      <c r="D222" s="2" t="s">
        <v>270</v>
      </c>
      <c r="E222" s="3" t="s">
        <v>318</v>
      </c>
      <c r="F222" s="3" t="s">
        <v>545</v>
      </c>
      <c r="G222" s="3" t="s">
        <v>556</v>
      </c>
      <c r="H222" s="2" t="s">
        <v>557</v>
      </c>
      <c r="I222" s="8" t="s">
        <v>590</v>
      </c>
      <c r="J222" s="2">
        <v>67.922</v>
      </c>
      <c r="K222" s="2">
        <v>17</v>
      </c>
      <c r="L222" s="2"/>
      <c r="M222" s="11">
        <v>82.84</v>
      </c>
      <c r="N222" s="10">
        <f t="shared" si="16"/>
        <v>73.8892</v>
      </c>
      <c r="O222" s="11">
        <f t="shared" si="17"/>
        <v>17</v>
      </c>
      <c r="P222" s="14" t="s">
        <v>817</v>
      </c>
    </row>
    <row r="223" spans="1:16" ht="13.5">
      <c r="A223" s="2" t="s">
        <v>597</v>
      </c>
      <c r="B223" s="2" t="s">
        <v>12</v>
      </c>
      <c r="C223" s="2" t="s">
        <v>21</v>
      </c>
      <c r="D223" s="2" t="s">
        <v>270</v>
      </c>
      <c r="E223" s="3" t="s">
        <v>598</v>
      </c>
      <c r="F223" s="3" t="s">
        <v>290</v>
      </c>
      <c r="G223" s="3" t="s">
        <v>556</v>
      </c>
      <c r="H223" s="2" t="s">
        <v>557</v>
      </c>
      <c r="I223" s="8" t="s">
        <v>599</v>
      </c>
      <c r="J223" s="2">
        <v>67.528</v>
      </c>
      <c r="K223" s="2">
        <v>21</v>
      </c>
      <c r="L223" s="2"/>
      <c r="M223" s="11">
        <v>83.32</v>
      </c>
      <c r="N223" s="10">
        <f t="shared" si="16"/>
        <v>73.84479999999999</v>
      </c>
      <c r="O223" s="11">
        <f t="shared" si="17"/>
        <v>18</v>
      </c>
      <c r="P223" s="14" t="s">
        <v>817</v>
      </c>
    </row>
    <row r="224" spans="1:16" ht="13.5">
      <c r="A224" s="2" t="s">
        <v>587</v>
      </c>
      <c r="B224" s="2" t="s">
        <v>12</v>
      </c>
      <c r="C224" s="2" t="s">
        <v>21</v>
      </c>
      <c r="D224" s="2" t="s">
        <v>270</v>
      </c>
      <c r="E224" s="3" t="s">
        <v>29</v>
      </c>
      <c r="F224" s="3" t="s">
        <v>290</v>
      </c>
      <c r="G224" s="3" t="s">
        <v>556</v>
      </c>
      <c r="H224" s="2" t="s">
        <v>557</v>
      </c>
      <c r="I224" s="8" t="s">
        <v>588</v>
      </c>
      <c r="J224" s="2">
        <v>68.092</v>
      </c>
      <c r="K224" s="2">
        <v>15</v>
      </c>
      <c r="L224" s="2"/>
      <c r="M224" s="11">
        <v>81.9</v>
      </c>
      <c r="N224" s="10">
        <f t="shared" si="16"/>
        <v>73.6152</v>
      </c>
      <c r="O224" s="11">
        <f t="shared" si="17"/>
        <v>19</v>
      </c>
      <c r="P224" s="14" t="s">
        <v>817</v>
      </c>
    </row>
    <row r="225" spans="1:16" ht="13.5">
      <c r="A225" s="2" t="s">
        <v>614</v>
      </c>
      <c r="B225" s="2" t="s">
        <v>12</v>
      </c>
      <c r="C225" s="2" t="s">
        <v>13</v>
      </c>
      <c r="D225" s="2" t="s">
        <v>270</v>
      </c>
      <c r="E225" s="3" t="s">
        <v>318</v>
      </c>
      <c r="F225" s="3" t="s">
        <v>290</v>
      </c>
      <c r="G225" s="3" t="s">
        <v>556</v>
      </c>
      <c r="H225" s="2" t="s">
        <v>557</v>
      </c>
      <c r="I225" s="8" t="s">
        <v>615</v>
      </c>
      <c r="J225" s="2">
        <v>66.21000000000001</v>
      </c>
      <c r="K225" s="2">
        <v>30</v>
      </c>
      <c r="L225" s="2"/>
      <c r="M225" s="11">
        <v>84.38</v>
      </c>
      <c r="N225" s="10">
        <f t="shared" si="16"/>
        <v>73.47800000000001</v>
      </c>
      <c r="O225" s="11">
        <f t="shared" si="17"/>
        <v>20</v>
      </c>
      <c r="P225" s="14" t="s">
        <v>817</v>
      </c>
    </row>
    <row r="226" spans="1:16" ht="13.5">
      <c r="A226" s="2" t="s">
        <v>642</v>
      </c>
      <c r="B226" s="2" t="s">
        <v>12</v>
      </c>
      <c r="C226" s="2" t="s">
        <v>13</v>
      </c>
      <c r="D226" s="2" t="s">
        <v>270</v>
      </c>
      <c r="E226" s="3" t="s">
        <v>296</v>
      </c>
      <c r="F226" s="3" t="s">
        <v>545</v>
      </c>
      <c r="G226" s="3" t="s">
        <v>556</v>
      </c>
      <c r="H226" s="2" t="s">
        <v>557</v>
      </c>
      <c r="I226" s="8" t="s">
        <v>643</v>
      </c>
      <c r="J226" s="2">
        <v>65.104</v>
      </c>
      <c r="K226" s="2">
        <v>43</v>
      </c>
      <c r="L226" s="2"/>
      <c r="M226" s="11">
        <v>85.92</v>
      </c>
      <c r="N226" s="10">
        <f t="shared" si="16"/>
        <v>73.43039999999999</v>
      </c>
      <c r="O226" s="11">
        <f t="shared" si="17"/>
        <v>21</v>
      </c>
      <c r="P226" s="14" t="s">
        <v>817</v>
      </c>
    </row>
    <row r="227" spans="1:16" ht="13.5">
      <c r="A227" s="2" t="s">
        <v>602</v>
      </c>
      <c r="B227" s="2" t="s">
        <v>12</v>
      </c>
      <c r="C227" s="2" t="s">
        <v>28</v>
      </c>
      <c r="D227" s="2" t="s">
        <v>270</v>
      </c>
      <c r="E227" s="3" t="s">
        <v>324</v>
      </c>
      <c r="F227" s="3" t="s">
        <v>290</v>
      </c>
      <c r="G227" s="3" t="s">
        <v>556</v>
      </c>
      <c r="H227" s="2" t="s">
        <v>557</v>
      </c>
      <c r="I227" s="8" t="s">
        <v>603</v>
      </c>
      <c r="J227" s="2">
        <v>66.776</v>
      </c>
      <c r="K227" s="2">
        <v>23</v>
      </c>
      <c r="L227" s="2"/>
      <c r="M227" s="11">
        <v>82.82</v>
      </c>
      <c r="N227" s="10">
        <f t="shared" si="16"/>
        <v>73.1936</v>
      </c>
      <c r="O227" s="11">
        <f t="shared" si="17"/>
        <v>22</v>
      </c>
      <c r="P227" s="14" t="s">
        <v>817</v>
      </c>
    </row>
    <row r="228" spans="1:16" ht="13.5">
      <c r="A228" s="2" t="s">
        <v>616</v>
      </c>
      <c r="B228" s="2" t="s">
        <v>12</v>
      </c>
      <c r="C228" s="2" t="s">
        <v>28</v>
      </c>
      <c r="D228" s="2" t="s">
        <v>270</v>
      </c>
      <c r="E228" s="3" t="s">
        <v>296</v>
      </c>
      <c r="F228" s="3" t="s">
        <v>293</v>
      </c>
      <c r="G228" s="3" t="s">
        <v>556</v>
      </c>
      <c r="H228" s="2" t="s">
        <v>557</v>
      </c>
      <c r="I228" s="8" t="s">
        <v>617</v>
      </c>
      <c r="J228" s="2">
        <v>66.08000000000001</v>
      </c>
      <c r="K228" s="2">
        <v>31</v>
      </c>
      <c r="L228" s="2"/>
      <c r="M228" s="11">
        <v>83.84</v>
      </c>
      <c r="N228" s="10">
        <f aca="true" t="shared" si="18" ref="N228:N253">J228*0.6+M228*0.4</f>
        <v>73.184</v>
      </c>
      <c r="O228" s="11">
        <f aca="true" t="shared" si="19" ref="O228:O253">SUMPRODUCT((H$1:H$65536=H228)*(N$1:N$65536&gt;N228))+1</f>
        <v>23</v>
      </c>
      <c r="P228" s="14" t="s">
        <v>817</v>
      </c>
    </row>
    <row r="229" spans="1:16" ht="13.5">
      <c r="A229" s="2" t="s">
        <v>606</v>
      </c>
      <c r="B229" s="2" t="s">
        <v>12</v>
      </c>
      <c r="C229" s="2" t="s">
        <v>21</v>
      </c>
      <c r="D229" s="2" t="s">
        <v>270</v>
      </c>
      <c r="E229" s="3" t="s">
        <v>318</v>
      </c>
      <c r="F229" s="3" t="s">
        <v>545</v>
      </c>
      <c r="G229" s="3" t="s">
        <v>556</v>
      </c>
      <c r="H229" s="2" t="s">
        <v>557</v>
      </c>
      <c r="I229" s="8" t="s">
        <v>607</v>
      </c>
      <c r="J229" s="2">
        <v>66.446</v>
      </c>
      <c r="K229" s="2">
        <v>25</v>
      </c>
      <c r="L229" s="2"/>
      <c r="M229" s="11">
        <v>83.28</v>
      </c>
      <c r="N229" s="10">
        <f t="shared" si="18"/>
        <v>73.1796</v>
      </c>
      <c r="O229" s="11">
        <f t="shared" si="19"/>
        <v>24</v>
      </c>
      <c r="P229" s="14" t="s">
        <v>817</v>
      </c>
    </row>
    <row r="230" spans="1:16" ht="13.5">
      <c r="A230" s="2" t="s">
        <v>618</v>
      </c>
      <c r="B230" s="2" t="s">
        <v>12</v>
      </c>
      <c r="C230" s="2" t="s">
        <v>21</v>
      </c>
      <c r="D230" s="2" t="s">
        <v>270</v>
      </c>
      <c r="E230" s="3" t="s">
        <v>29</v>
      </c>
      <c r="F230" s="3" t="s">
        <v>293</v>
      </c>
      <c r="G230" s="3" t="s">
        <v>556</v>
      </c>
      <c r="H230" s="2" t="s">
        <v>557</v>
      </c>
      <c r="I230" s="8" t="s">
        <v>619</v>
      </c>
      <c r="J230" s="2">
        <v>66.078</v>
      </c>
      <c r="K230" s="2">
        <v>32</v>
      </c>
      <c r="L230" s="2"/>
      <c r="M230" s="11">
        <v>83.58</v>
      </c>
      <c r="N230" s="10">
        <f t="shared" si="18"/>
        <v>73.0788</v>
      </c>
      <c r="O230" s="11">
        <f t="shared" si="19"/>
        <v>25</v>
      </c>
      <c r="P230" s="14" t="s">
        <v>817</v>
      </c>
    </row>
    <row r="231" spans="1:16" ht="13.5">
      <c r="A231" s="2" t="s">
        <v>593</v>
      </c>
      <c r="B231" s="2" t="s">
        <v>12</v>
      </c>
      <c r="C231" s="2" t="s">
        <v>21</v>
      </c>
      <c r="D231" s="2" t="s">
        <v>14</v>
      </c>
      <c r="E231" s="3" t="s">
        <v>154</v>
      </c>
      <c r="F231" s="3" t="s">
        <v>290</v>
      </c>
      <c r="G231" s="3" t="s">
        <v>556</v>
      </c>
      <c r="H231" s="2" t="s">
        <v>557</v>
      </c>
      <c r="I231" s="8" t="s">
        <v>594</v>
      </c>
      <c r="J231" s="2">
        <v>67.61800000000001</v>
      </c>
      <c r="K231" s="2">
        <v>19</v>
      </c>
      <c r="L231" s="2"/>
      <c r="M231" s="11">
        <v>81.24</v>
      </c>
      <c r="N231" s="10">
        <f t="shared" si="18"/>
        <v>73.0668</v>
      </c>
      <c r="O231" s="11">
        <f t="shared" si="19"/>
        <v>26</v>
      </c>
      <c r="P231" s="11"/>
    </row>
    <row r="232" spans="1:16" ht="13.5">
      <c r="A232" s="2" t="s">
        <v>626</v>
      </c>
      <c r="B232" s="2" t="s">
        <v>12</v>
      </c>
      <c r="C232" s="2" t="s">
        <v>13</v>
      </c>
      <c r="D232" s="2" t="s">
        <v>270</v>
      </c>
      <c r="E232" s="3" t="s">
        <v>271</v>
      </c>
      <c r="F232" s="3" t="s">
        <v>545</v>
      </c>
      <c r="G232" s="3" t="s">
        <v>556</v>
      </c>
      <c r="H232" s="2" t="s">
        <v>557</v>
      </c>
      <c r="I232" s="8" t="s">
        <v>627</v>
      </c>
      <c r="J232" s="2">
        <v>65.75200000000001</v>
      </c>
      <c r="K232" s="2">
        <v>36</v>
      </c>
      <c r="L232" s="2"/>
      <c r="M232" s="11">
        <v>83.64</v>
      </c>
      <c r="N232" s="10">
        <f t="shared" si="18"/>
        <v>72.90720000000002</v>
      </c>
      <c r="O232" s="11">
        <f t="shared" si="19"/>
        <v>27</v>
      </c>
      <c r="P232" s="11"/>
    </row>
    <row r="233" spans="1:16" ht="13.5">
      <c r="A233" s="2" t="s">
        <v>631</v>
      </c>
      <c r="B233" s="2" t="s">
        <v>12</v>
      </c>
      <c r="C233" s="2" t="s">
        <v>21</v>
      </c>
      <c r="D233" s="2" t="s">
        <v>14</v>
      </c>
      <c r="E233" s="3" t="s">
        <v>25</v>
      </c>
      <c r="F233" s="3" t="s">
        <v>290</v>
      </c>
      <c r="G233" s="3" t="s">
        <v>556</v>
      </c>
      <c r="H233" s="2" t="s">
        <v>557</v>
      </c>
      <c r="I233" s="8" t="s">
        <v>632</v>
      </c>
      <c r="J233" s="2">
        <v>65.51</v>
      </c>
      <c r="K233" s="2">
        <v>38</v>
      </c>
      <c r="L233" s="2"/>
      <c r="M233" s="11">
        <v>83.88</v>
      </c>
      <c r="N233" s="10">
        <f t="shared" si="18"/>
        <v>72.858</v>
      </c>
      <c r="O233" s="11">
        <f t="shared" si="19"/>
        <v>28</v>
      </c>
      <c r="P233" s="11"/>
    </row>
    <row r="234" spans="1:16" ht="13.5">
      <c r="A234" s="2" t="s">
        <v>600</v>
      </c>
      <c r="B234" s="2" t="s">
        <v>12</v>
      </c>
      <c r="C234" s="2" t="s">
        <v>21</v>
      </c>
      <c r="D234" s="2" t="s">
        <v>270</v>
      </c>
      <c r="E234" s="3" t="s">
        <v>343</v>
      </c>
      <c r="F234" s="3" t="s">
        <v>290</v>
      </c>
      <c r="G234" s="3" t="s">
        <v>556</v>
      </c>
      <c r="H234" s="2" t="s">
        <v>557</v>
      </c>
      <c r="I234" s="8" t="s">
        <v>601</v>
      </c>
      <c r="J234" s="2">
        <v>67.374</v>
      </c>
      <c r="K234" s="2">
        <v>22</v>
      </c>
      <c r="L234" s="2"/>
      <c r="M234" s="11">
        <v>81.06</v>
      </c>
      <c r="N234" s="10">
        <f t="shared" si="18"/>
        <v>72.8484</v>
      </c>
      <c r="O234" s="11">
        <f t="shared" si="19"/>
        <v>29</v>
      </c>
      <c r="P234" s="11"/>
    </row>
    <row r="235" spans="1:16" ht="13.5">
      <c r="A235" s="2" t="s">
        <v>628</v>
      </c>
      <c r="B235" s="2" t="s">
        <v>12</v>
      </c>
      <c r="C235" s="2" t="s">
        <v>21</v>
      </c>
      <c r="D235" s="2" t="s">
        <v>270</v>
      </c>
      <c r="E235" s="3" t="s">
        <v>324</v>
      </c>
      <c r="F235" s="3" t="s">
        <v>629</v>
      </c>
      <c r="G235" s="3" t="s">
        <v>556</v>
      </c>
      <c r="H235" s="2" t="s">
        <v>557</v>
      </c>
      <c r="I235" s="8" t="s">
        <v>630</v>
      </c>
      <c r="J235" s="2">
        <v>65.66000000000001</v>
      </c>
      <c r="K235" s="2">
        <v>37</v>
      </c>
      <c r="L235" s="2"/>
      <c r="M235" s="11">
        <v>83.6</v>
      </c>
      <c r="N235" s="10">
        <f t="shared" si="18"/>
        <v>72.83600000000001</v>
      </c>
      <c r="O235" s="11">
        <f t="shared" si="19"/>
        <v>30</v>
      </c>
      <c r="P235" s="11"/>
    </row>
    <row r="236" spans="1:16" ht="13.5">
      <c r="A236" s="2" t="s">
        <v>604</v>
      </c>
      <c r="B236" s="2" t="s">
        <v>12</v>
      </c>
      <c r="C236" s="2" t="s">
        <v>28</v>
      </c>
      <c r="D236" s="2" t="s">
        <v>270</v>
      </c>
      <c r="E236" s="3" t="s">
        <v>536</v>
      </c>
      <c r="F236" s="3" t="s">
        <v>290</v>
      </c>
      <c r="G236" s="3" t="s">
        <v>556</v>
      </c>
      <c r="H236" s="2" t="s">
        <v>557</v>
      </c>
      <c r="I236" s="8" t="s">
        <v>605</v>
      </c>
      <c r="J236" s="2">
        <v>66.566</v>
      </c>
      <c r="K236" s="2">
        <v>24</v>
      </c>
      <c r="L236" s="2"/>
      <c r="M236" s="11">
        <v>82.24</v>
      </c>
      <c r="N236" s="10">
        <f t="shared" si="18"/>
        <v>72.8356</v>
      </c>
      <c r="O236" s="11">
        <f t="shared" si="19"/>
        <v>31</v>
      </c>
      <c r="P236" s="11"/>
    </row>
    <row r="237" spans="1:16" ht="13.5">
      <c r="A237" s="2" t="s">
        <v>620</v>
      </c>
      <c r="B237" s="2" t="s">
        <v>12</v>
      </c>
      <c r="C237" s="2" t="s">
        <v>13</v>
      </c>
      <c r="D237" s="2" t="s">
        <v>270</v>
      </c>
      <c r="E237" s="3" t="s">
        <v>299</v>
      </c>
      <c r="F237" s="3" t="s">
        <v>290</v>
      </c>
      <c r="G237" s="3" t="s">
        <v>556</v>
      </c>
      <c r="H237" s="2" t="s">
        <v>557</v>
      </c>
      <c r="I237" s="8" t="s">
        <v>621</v>
      </c>
      <c r="J237" s="2">
        <v>65.912</v>
      </c>
      <c r="K237" s="2">
        <v>33</v>
      </c>
      <c r="L237" s="2"/>
      <c r="M237" s="11">
        <v>83.18</v>
      </c>
      <c r="N237" s="10">
        <f t="shared" si="18"/>
        <v>72.81920000000001</v>
      </c>
      <c r="O237" s="11">
        <f t="shared" si="19"/>
        <v>32</v>
      </c>
      <c r="P237" s="11"/>
    </row>
    <row r="238" spans="1:16" ht="13.5">
      <c r="A238" s="2" t="s">
        <v>637</v>
      </c>
      <c r="B238" s="2" t="s">
        <v>12</v>
      </c>
      <c r="C238" s="2" t="s">
        <v>21</v>
      </c>
      <c r="D238" s="2" t="s">
        <v>270</v>
      </c>
      <c r="E238" s="3" t="s">
        <v>638</v>
      </c>
      <c r="F238" s="3" t="s">
        <v>290</v>
      </c>
      <c r="G238" s="3" t="s">
        <v>556</v>
      </c>
      <c r="H238" s="2" t="s">
        <v>557</v>
      </c>
      <c r="I238" s="8" t="s">
        <v>639</v>
      </c>
      <c r="J238" s="2">
        <v>65.31400000000001</v>
      </c>
      <c r="K238" s="2">
        <v>41</v>
      </c>
      <c r="L238" s="2"/>
      <c r="M238" s="11">
        <v>83.86</v>
      </c>
      <c r="N238" s="10">
        <f t="shared" si="18"/>
        <v>72.73240000000001</v>
      </c>
      <c r="O238" s="11">
        <f t="shared" si="19"/>
        <v>33</v>
      </c>
      <c r="P238" s="11"/>
    </row>
    <row r="239" spans="1:16" ht="13.5">
      <c r="A239" s="2" t="s">
        <v>610</v>
      </c>
      <c r="B239" s="2" t="s">
        <v>12</v>
      </c>
      <c r="C239" s="2" t="s">
        <v>21</v>
      </c>
      <c r="D239" s="2" t="s">
        <v>14</v>
      </c>
      <c r="E239" s="3" t="s">
        <v>25</v>
      </c>
      <c r="F239" s="3" t="s">
        <v>233</v>
      </c>
      <c r="G239" s="3" t="s">
        <v>556</v>
      </c>
      <c r="H239" s="2" t="s">
        <v>557</v>
      </c>
      <c r="I239" s="8" t="s">
        <v>611</v>
      </c>
      <c r="J239" s="2">
        <v>66.378</v>
      </c>
      <c r="K239" s="2">
        <v>27</v>
      </c>
      <c r="L239" s="2"/>
      <c r="M239" s="11">
        <v>82.12</v>
      </c>
      <c r="N239" s="10">
        <f t="shared" si="18"/>
        <v>72.6748</v>
      </c>
      <c r="O239" s="11">
        <f t="shared" si="19"/>
        <v>34</v>
      </c>
      <c r="P239" s="11"/>
    </row>
    <row r="240" spans="1:16" ht="13.5">
      <c r="A240" s="4" t="s">
        <v>656</v>
      </c>
      <c r="B240" s="4" t="s">
        <v>12</v>
      </c>
      <c r="C240" s="4" t="s">
        <v>21</v>
      </c>
      <c r="D240" s="4" t="s">
        <v>14</v>
      </c>
      <c r="E240" s="5" t="s">
        <v>25</v>
      </c>
      <c r="F240" s="5" t="s">
        <v>290</v>
      </c>
      <c r="G240" s="5" t="s">
        <v>556</v>
      </c>
      <c r="H240" s="4" t="s">
        <v>557</v>
      </c>
      <c r="I240" s="9" t="s">
        <v>657</v>
      </c>
      <c r="J240" s="4">
        <v>64.52000000000001</v>
      </c>
      <c r="K240" s="4">
        <v>51</v>
      </c>
      <c r="L240" s="4"/>
      <c r="M240" s="11">
        <v>84.38</v>
      </c>
      <c r="N240" s="10">
        <f t="shared" si="18"/>
        <v>72.464</v>
      </c>
      <c r="O240" s="11">
        <f t="shared" si="19"/>
        <v>35</v>
      </c>
      <c r="P240" s="11"/>
    </row>
    <row r="241" spans="1:16" ht="13.5">
      <c r="A241" s="2" t="s">
        <v>633</v>
      </c>
      <c r="B241" s="2" t="s">
        <v>12</v>
      </c>
      <c r="C241" s="2" t="s">
        <v>13</v>
      </c>
      <c r="D241" s="2" t="s">
        <v>270</v>
      </c>
      <c r="E241" s="3" t="s">
        <v>304</v>
      </c>
      <c r="F241" s="3" t="s">
        <v>545</v>
      </c>
      <c r="G241" s="3" t="s">
        <v>556</v>
      </c>
      <c r="H241" s="2" t="s">
        <v>557</v>
      </c>
      <c r="I241" s="8" t="s">
        <v>634</v>
      </c>
      <c r="J241" s="2">
        <v>65.44800000000001</v>
      </c>
      <c r="K241" s="2">
        <v>39</v>
      </c>
      <c r="L241" s="2"/>
      <c r="M241" s="11">
        <v>82.92</v>
      </c>
      <c r="N241" s="10">
        <f t="shared" si="18"/>
        <v>72.4368</v>
      </c>
      <c r="O241" s="11">
        <f t="shared" si="19"/>
        <v>36</v>
      </c>
      <c r="P241" s="11"/>
    </row>
    <row r="242" spans="1:16" ht="13.5">
      <c r="A242" s="2" t="s">
        <v>635</v>
      </c>
      <c r="B242" s="2" t="s">
        <v>12</v>
      </c>
      <c r="C242" s="2" t="s">
        <v>21</v>
      </c>
      <c r="D242" s="2" t="s">
        <v>14</v>
      </c>
      <c r="E242" s="3" t="s">
        <v>25</v>
      </c>
      <c r="F242" s="3" t="s">
        <v>233</v>
      </c>
      <c r="G242" s="3" t="s">
        <v>556</v>
      </c>
      <c r="H242" s="2" t="s">
        <v>557</v>
      </c>
      <c r="I242" s="8" t="s">
        <v>636</v>
      </c>
      <c r="J242" s="2">
        <v>65.36800000000001</v>
      </c>
      <c r="K242" s="2">
        <v>40</v>
      </c>
      <c r="L242" s="2"/>
      <c r="M242" s="11">
        <v>82.94</v>
      </c>
      <c r="N242" s="10">
        <f t="shared" si="18"/>
        <v>72.39680000000001</v>
      </c>
      <c r="O242" s="11">
        <f t="shared" si="19"/>
        <v>37</v>
      </c>
      <c r="P242" s="11"/>
    </row>
    <row r="243" spans="1:16" ht="13.5">
      <c r="A243" s="2" t="s">
        <v>612</v>
      </c>
      <c r="B243" s="2" t="s">
        <v>12</v>
      </c>
      <c r="C243" s="2" t="s">
        <v>13</v>
      </c>
      <c r="D243" s="2" t="s">
        <v>270</v>
      </c>
      <c r="E243" s="3" t="s">
        <v>296</v>
      </c>
      <c r="F243" s="3" t="s">
        <v>290</v>
      </c>
      <c r="G243" s="3" t="s">
        <v>556</v>
      </c>
      <c r="H243" s="2" t="s">
        <v>557</v>
      </c>
      <c r="I243" s="8" t="s">
        <v>613</v>
      </c>
      <c r="J243" s="2">
        <v>66.226</v>
      </c>
      <c r="K243" s="2">
        <v>29</v>
      </c>
      <c r="L243" s="2"/>
      <c r="M243" s="11">
        <v>81.28</v>
      </c>
      <c r="N243" s="10">
        <f t="shared" si="18"/>
        <v>72.2476</v>
      </c>
      <c r="O243" s="11">
        <f t="shared" si="19"/>
        <v>38</v>
      </c>
      <c r="P243" s="11"/>
    </row>
    <row r="244" spans="1:16" ht="13.5">
      <c r="A244" s="2" t="s">
        <v>624</v>
      </c>
      <c r="B244" s="2" t="s">
        <v>12</v>
      </c>
      <c r="C244" s="2" t="s">
        <v>13</v>
      </c>
      <c r="D244" s="2" t="s">
        <v>270</v>
      </c>
      <c r="E244" s="3" t="s">
        <v>316</v>
      </c>
      <c r="F244" s="3" t="s">
        <v>545</v>
      </c>
      <c r="G244" s="3" t="s">
        <v>556</v>
      </c>
      <c r="H244" s="2" t="s">
        <v>557</v>
      </c>
      <c r="I244" s="8" t="s">
        <v>625</v>
      </c>
      <c r="J244" s="2">
        <v>65.884</v>
      </c>
      <c r="K244" s="2">
        <v>35</v>
      </c>
      <c r="L244" s="2"/>
      <c r="M244" s="11">
        <v>81.72</v>
      </c>
      <c r="N244" s="10">
        <f t="shared" si="18"/>
        <v>72.2184</v>
      </c>
      <c r="O244" s="11">
        <f t="shared" si="19"/>
        <v>39</v>
      </c>
      <c r="P244" s="11"/>
    </row>
    <row r="245" spans="1:16" ht="13.5">
      <c r="A245" s="2" t="s">
        <v>608</v>
      </c>
      <c r="B245" s="2" t="s">
        <v>49</v>
      </c>
      <c r="C245" s="2" t="s">
        <v>28</v>
      </c>
      <c r="D245" s="2" t="s">
        <v>270</v>
      </c>
      <c r="E245" s="3" t="s">
        <v>318</v>
      </c>
      <c r="F245" s="3" t="s">
        <v>290</v>
      </c>
      <c r="G245" s="3" t="s">
        <v>556</v>
      </c>
      <c r="H245" s="2" t="s">
        <v>557</v>
      </c>
      <c r="I245" s="8" t="s">
        <v>609</v>
      </c>
      <c r="J245" s="2">
        <v>66.39999999999999</v>
      </c>
      <c r="K245" s="2">
        <v>26</v>
      </c>
      <c r="L245" s="2"/>
      <c r="M245" s="11">
        <v>80.42</v>
      </c>
      <c r="N245" s="10">
        <f t="shared" si="18"/>
        <v>72.008</v>
      </c>
      <c r="O245" s="11">
        <f t="shared" si="19"/>
        <v>40</v>
      </c>
      <c r="P245" s="11"/>
    </row>
    <row r="246" spans="1:16" ht="13.5">
      <c r="A246" s="2" t="s">
        <v>648</v>
      </c>
      <c r="B246" s="2" t="s">
        <v>12</v>
      </c>
      <c r="C246" s="2" t="s">
        <v>28</v>
      </c>
      <c r="D246" s="2" t="s">
        <v>270</v>
      </c>
      <c r="E246" s="3" t="s">
        <v>324</v>
      </c>
      <c r="F246" s="3" t="s">
        <v>290</v>
      </c>
      <c r="G246" s="3" t="s">
        <v>556</v>
      </c>
      <c r="H246" s="2" t="s">
        <v>557</v>
      </c>
      <c r="I246" s="8" t="s">
        <v>649</v>
      </c>
      <c r="J246" s="2">
        <v>64.858</v>
      </c>
      <c r="K246" s="2">
        <v>47</v>
      </c>
      <c r="L246" s="2"/>
      <c r="M246" s="11">
        <v>82.72</v>
      </c>
      <c r="N246" s="10">
        <f t="shared" si="18"/>
        <v>72.00280000000001</v>
      </c>
      <c r="O246" s="11">
        <f t="shared" si="19"/>
        <v>41</v>
      </c>
      <c r="P246" s="11"/>
    </row>
    <row r="247" spans="1:16" ht="13.5">
      <c r="A247" s="2" t="s">
        <v>654</v>
      </c>
      <c r="B247" s="2" t="s">
        <v>12</v>
      </c>
      <c r="C247" s="2" t="s">
        <v>21</v>
      </c>
      <c r="D247" s="2" t="s">
        <v>270</v>
      </c>
      <c r="E247" s="3" t="s">
        <v>15</v>
      </c>
      <c r="F247" s="3" t="s">
        <v>290</v>
      </c>
      <c r="G247" s="3" t="s">
        <v>556</v>
      </c>
      <c r="H247" s="2" t="s">
        <v>557</v>
      </c>
      <c r="I247" s="8" t="s">
        <v>655</v>
      </c>
      <c r="J247" s="2">
        <v>64.676</v>
      </c>
      <c r="K247" s="2">
        <v>50</v>
      </c>
      <c r="L247" s="2"/>
      <c r="M247" s="11">
        <v>82.94</v>
      </c>
      <c r="N247" s="10">
        <f t="shared" si="18"/>
        <v>71.9816</v>
      </c>
      <c r="O247" s="11">
        <f t="shared" si="19"/>
        <v>42</v>
      </c>
      <c r="P247" s="11"/>
    </row>
    <row r="248" spans="1:16" ht="13.5">
      <c r="A248" s="2" t="s">
        <v>652</v>
      </c>
      <c r="B248" s="2" t="s">
        <v>12</v>
      </c>
      <c r="C248" s="2" t="s">
        <v>21</v>
      </c>
      <c r="D248" s="2" t="s">
        <v>270</v>
      </c>
      <c r="E248" s="3" t="s">
        <v>29</v>
      </c>
      <c r="F248" s="3" t="s">
        <v>290</v>
      </c>
      <c r="G248" s="3" t="s">
        <v>556</v>
      </c>
      <c r="H248" s="2" t="s">
        <v>557</v>
      </c>
      <c r="I248" s="8" t="s">
        <v>653</v>
      </c>
      <c r="J248" s="2">
        <v>64.69800000000001</v>
      </c>
      <c r="K248" s="2">
        <v>49</v>
      </c>
      <c r="L248" s="2"/>
      <c r="M248" s="11">
        <v>82.58</v>
      </c>
      <c r="N248" s="10">
        <f t="shared" si="18"/>
        <v>71.8508</v>
      </c>
      <c r="O248" s="11">
        <f t="shared" si="19"/>
        <v>43</v>
      </c>
      <c r="P248" s="11"/>
    </row>
    <row r="249" spans="1:16" ht="13.5">
      <c r="A249" s="2" t="s">
        <v>640</v>
      </c>
      <c r="B249" s="2" t="s">
        <v>12</v>
      </c>
      <c r="C249" s="2" t="s">
        <v>21</v>
      </c>
      <c r="D249" s="2" t="s">
        <v>270</v>
      </c>
      <c r="E249" s="3" t="s">
        <v>638</v>
      </c>
      <c r="F249" s="3" t="s">
        <v>290</v>
      </c>
      <c r="G249" s="3" t="s">
        <v>556</v>
      </c>
      <c r="H249" s="2" t="s">
        <v>557</v>
      </c>
      <c r="I249" s="8" t="s">
        <v>641</v>
      </c>
      <c r="J249" s="2">
        <v>65.18</v>
      </c>
      <c r="K249" s="2">
        <v>42</v>
      </c>
      <c r="L249" s="2"/>
      <c r="M249" s="11">
        <v>81.54</v>
      </c>
      <c r="N249" s="10">
        <f t="shared" si="18"/>
        <v>71.72400000000002</v>
      </c>
      <c r="O249" s="11">
        <f t="shared" si="19"/>
        <v>44</v>
      </c>
      <c r="P249" s="11"/>
    </row>
    <row r="250" spans="1:16" ht="13.5">
      <c r="A250" s="2" t="s">
        <v>650</v>
      </c>
      <c r="B250" s="2" t="s">
        <v>12</v>
      </c>
      <c r="C250" s="2" t="s">
        <v>13</v>
      </c>
      <c r="D250" s="2" t="s">
        <v>270</v>
      </c>
      <c r="E250" s="3" t="s">
        <v>318</v>
      </c>
      <c r="F250" s="3" t="s">
        <v>545</v>
      </c>
      <c r="G250" s="3" t="s">
        <v>556</v>
      </c>
      <c r="H250" s="2" t="s">
        <v>557</v>
      </c>
      <c r="I250" s="8" t="s">
        <v>651</v>
      </c>
      <c r="J250" s="2">
        <v>64.714</v>
      </c>
      <c r="K250" s="2">
        <v>48</v>
      </c>
      <c r="L250" s="2"/>
      <c r="M250" s="11">
        <v>81.68</v>
      </c>
      <c r="N250" s="10">
        <f t="shared" si="18"/>
        <v>71.5004</v>
      </c>
      <c r="O250" s="11">
        <f t="shared" si="19"/>
        <v>45</v>
      </c>
      <c r="P250" s="11"/>
    </row>
    <row r="251" spans="1:16" ht="13.5">
      <c r="A251" s="4" t="s">
        <v>658</v>
      </c>
      <c r="B251" s="4" t="s">
        <v>49</v>
      </c>
      <c r="C251" s="4" t="s">
        <v>13</v>
      </c>
      <c r="D251" s="4" t="s">
        <v>270</v>
      </c>
      <c r="E251" s="5" t="s">
        <v>318</v>
      </c>
      <c r="F251" s="5" t="s">
        <v>545</v>
      </c>
      <c r="G251" s="5" t="s">
        <v>556</v>
      </c>
      <c r="H251" s="4" t="s">
        <v>557</v>
      </c>
      <c r="I251" s="9" t="s">
        <v>659</v>
      </c>
      <c r="J251" s="4">
        <v>64.356</v>
      </c>
      <c r="K251" s="4">
        <v>53</v>
      </c>
      <c r="L251" s="4"/>
      <c r="M251" s="11">
        <v>82.12</v>
      </c>
      <c r="N251" s="10">
        <f t="shared" si="18"/>
        <v>71.4616</v>
      </c>
      <c r="O251" s="11">
        <f t="shared" si="19"/>
        <v>46</v>
      </c>
      <c r="P251" s="11"/>
    </row>
    <row r="252" spans="1:16" ht="13.5">
      <c r="A252" s="2" t="s">
        <v>644</v>
      </c>
      <c r="B252" s="2" t="s">
        <v>12</v>
      </c>
      <c r="C252" s="2" t="s">
        <v>21</v>
      </c>
      <c r="D252" s="2" t="s">
        <v>270</v>
      </c>
      <c r="E252" s="3" t="s">
        <v>343</v>
      </c>
      <c r="F252" s="3" t="s">
        <v>290</v>
      </c>
      <c r="G252" s="3" t="s">
        <v>556</v>
      </c>
      <c r="H252" s="2" t="s">
        <v>557</v>
      </c>
      <c r="I252" s="8" t="s">
        <v>645</v>
      </c>
      <c r="J252" s="2">
        <v>64.99600000000001</v>
      </c>
      <c r="K252" s="2">
        <v>44</v>
      </c>
      <c r="L252" s="2"/>
      <c r="M252" s="11">
        <v>80.28</v>
      </c>
      <c r="N252" s="10">
        <f t="shared" si="18"/>
        <v>71.1096</v>
      </c>
      <c r="O252" s="11">
        <f t="shared" si="19"/>
        <v>47</v>
      </c>
      <c r="P252" s="11"/>
    </row>
    <row r="253" spans="1:16" ht="13.5">
      <c r="A253" s="2" t="s">
        <v>646</v>
      </c>
      <c r="B253" s="2" t="s">
        <v>12</v>
      </c>
      <c r="C253" s="2" t="s">
        <v>21</v>
      </c>
      <c r="D253" s="2" t="s">
        <v>270</v>
      </c>
      <c r="E253" s="3" t="s">
        <v>324</v>
      </c>
      <c r="F253" s="3" t="s">
        <v>290</v>
      </c>
      <c r="G253" s="3" t="s">
        <v>556</v>
      </c>
      <c r="H253" s="2" t="s">
        <v>557</v>
      </c>
      <c r="I253" s="8" t="s">
        <v>647</v>
      </c>
      <c r="J253" s="2">
        <v>64.86</v>
      </c>
      <c r="K253" s="2">
        <v>46</v>
      </c>
      <c r="L253" s="2"/>
      <c r="M253" s="11">
        <v>77.1</v>
      </c>
      <c r="N253" s="10">
        <f t="shared" si="18"/>
        <v>69.756</v>
      </c>
      <c r="O253" s="11">
        <f t="shared" si="19"/>
        <v>48</v>
      </c>
      <c r="P253" s="11"/>
    </row>
    <row r="254" spans="1:16" ht="13.5">
      <c r="A254" s="2" t="s">
        <v>622</v>
      </c>
      <c r="B254" s="2" t="s">
        <v>49</v>
      </c>
      <c r="C254" s="2" t="s">
        <v>28</v>
      </c>
      <c r="D254" s="2" t="s">
        <v>270</v>
      </c>
      <c r="E254" s="3" t="s">
        <v>318</v>
      </c>
      <c r="F254" s="3" t="s">
        <v>290</v>
      </c>
      <c r="G254" s="3" t="s">
        <v>556</v>
      </c>
      <c r="H254" s="2" t="s">
        <v>557</v>
      </c>
      <c r="I254" s="8" t="s">
        <v>623</v>
      </c>
      <c r="J254" s="2">
        <v>65.9</v>
      </c>
      <c r="K254" s="2">
        <v>34</v>
      </c>
      <c r="L254" s="2"/>
      <c r="M254" s="11">
        <v>-1</v>
      </c>
      <c r="N254" s="10"/>
      <c r="O254" s="11"/>
      <c r="P254" s="11"/>
    </row>
    <row r="255" spans="1:16" ht="13.5">
      <c r="A255" s="2" t="s">
        <v>660</v>
      </c>
      <c r="B255" s="2" t="s">
        <v>12</v>
      </c>
      <c r="C255" s="2" t="s">
        <v>21</v>
      </c>
      <c r="D255" s="2" t="s">
        <v>270</v>
      </c>
      <c r="E255" s="3" t="s">
        <v>324</v>
      </c>
      <c r="F255" s="3" t="s">
        <v>661</v>
      </c>
      <c r="G255" s="3" t="s">
        <v>662</v>
      </c>
      <c r="H255" s="2" t="s">
        <v>663</v>
      </c>
      <c r="I255" s="8" t="s">
        <v>664</v>
      </c>
      <c r="J255" s="2">
        <v>73.684</v>
      </c>
      <c r="K255" s="2">
        <v>1</v>
      </c>
      <c r="L255" s="2">
        <v>21</v>
      </c>
      <c r="M255" s="11">
        <v>84.04</v>
      </c>
      <c r="N255" s="10">
        <f aca="true" t="shared" si="20" ref="N255:N299">J255*0.6+M255*0.4</f>
        <v>77.8264</v>
      </c>
      <c r="O255" s="11">
        <f aca="true" t="shared" si="21" ref="O255:O299">SUMPRODUCT((H$1:H$65536=H255)*(N$1:N$65536&gt;N255))+1</f>
        <v>1</v>
      </c>
      <c r="P255" s="14" t="s">
        <v>817</v>
      </c>
    </row>
    <row r="256" spans="1:16" ht="13.5">
      <c r="A256" s="2" t="s">
        <v>665</v>
      </c>
      <c r="B256" s="2" t="s">
        <v>12</v>
      </c>
      <c r="C256" s="2" t="s">
        <v>21</v>
      </c>
      <c r="D256" s="2" t="s">
        <v>270</v>
      </c>
      <c r="E256" s="3" t="s">
        <v>25</v>
      </c>
      <c r="F256" s="3" t="s">
        <v>661</v>
      </c>
      <c r="G256" s="3" t="s">
        <v>662</v>
      </c>
      <c r="H256" s="2" t="s">
        <v>663</v>
      </c>
      <c r="I256" s="8" t="s">
        <v>666</v>
      </c>
      <c r="J256" s="2">
        <v>71.95599999999999</v>
      </c>
      <c r="K256" s="2">
        <v>2</v>
      </c>
      <c r="L256" s="2"/>
      <c r="M256" s="11">
        <v>83.98</v>
      </c>
      <c r="N256" s="10">
        <f t="shared" si="20"/>
        <v>76.7656</v>
      </c>
      <c r="O256" s="11">
        <f t="shared" si="21"/>
        <v>2</v>
      </c>
      <c r="P256" s="14" t="s">
        <v>817</v>
      </c>
    </row>
    <row r="257" spans="1:16" ht="13.5">
      <c r="A257" s="2" t="s">
        <v>671</v>
      </c>
      <c r="B257" s="2" t="s">
        <v>12</v>
      </c>
      <c r="C257" s="2" t="s">
        <v>21</v>
      </c>
      <c r="D257" s="2" t="s">
        <v>270</v>
      </c>
      <c r="E257" s="3" t="s">
        <v>638</v>
      </c>
      <c r="F257" s="3" t="s">
        <v>661</v>
      </c>
      <c r="G257" s="3" t="s">
        <v>662</v>
      </c>
      <c r="H257" s="2" t="s">
        <v>663</v>
      </c>
      <c r="I257" s="8" t="s">
        <v>672</v>
      </c>
      <c r="J257" s="2">
        <v>69.006</v>
      </c>
      <c r="K257" s="2">
        <v>5</v>
      </c>
      <c r="L257" s="2"/>
      <c r="M257" s="11">
        <v>85.49</v>
      </c>
      <c r="N257" s="10">
        <f t="shared" si="20"/>
        <v>75.5996</v>
      </c>
      <c r="O257" s="11">
        <f t="shared" si="21"/>
        <v>3</v>
      </c>
      <c r="P257" s="14" t="s">
        <v>817</v>
      </c>
    </row>
    <row r="258" spans="1:16" ht="13.5">
      <c r="A258" s="2" t="s">
        <v>667</v>
      </c>
      <c r="B258" s="2" t="s">
        <v>12</v>
      </c>
      <c r="C258" s="2" t="s">
        <v>13</v>
      </c>
      <c r="D258" s="2" t="s">
        <v>270</v>
      </c>
      <c r="E258" s="3" t="s">
        <v>309</v>
      </c>
      <c r="F258" s="3" t="s">
        <v>661</v>
      </c>
      <c r="G258" s="3" t="s">
        <v>662</v>
      </c>
      <c r="H258" s="2" t="s">
        <v>663</v>
      </c>
      <c r="I258" s="8" t="s">
        <v>668</v>
      </c>
      <c r="J258" s="2">
        <v>69.62</v>
      </c>
      <c r="K258" s="2">
        <v>3</v>
      </c>
      <c r="L258" s="2"/>
      <c r="M258" s="11">
        <v>84.13</v>
      </c>
      <c r="N258" s="10">
        <f t="shared" si="20"/>
        <v>75.424</v>
      </c>
      <c r="O258" s="11">
        <f t="shared" si="21"/>
        <v>4</v>
      </c>
      <c r="P258" s="14" t="s">
        <v>817</v>
      </c>
    </row>
    <row r="259" spans="1:16" ht="13.5">
      <c r="A259" s="2" t="s">
        <v>669</v>
      </c>
      <c r="B259" s="2" t="s">
        <v>12</v>
      </c>
      <c r="C259" s="2" t="s">
        <v>21</v>
      </c>
      <c r="D259" s="2" t="s">
        <v>270</v>
      </c>
      <c r="E259" s="3" t="s">
        <v>324</v>
      </c>
      <c r="F259" s="3" t="s">
        <v>661</v>
      </c>
      <c r="G259" s="3" t="s">
        <v>662</v>
      </c>
      <c r="H259" s="2" t="s">
        <v>663</v>
      </c>
      <c r="I259" s="8" t="s">
        <v>670</v>
      </c>
      <c r="J259" s="2">
        <v>69.24600000000001</v>
      </c>
      <c r="K259" s="2">
        <v>4</v>
      </c>
      <c r="L259" s="2"/>
      <c r="M259" s="11">
        <v>84.59</v>
      </c>
      <c r="N259" s="10">
        <f t="shared" si="20"/>
        <v>75.3836</v>
      </c>
      <c r="O259" s="11">
        <f t="shared" si="21"/>
        <v>5</v>
      </c>
      <c r="P259" s="14" t="s">
        <v>817</v>
      </c>
    </row>
    <row r="260" spans="1:16" ht="13.5">
      <c r="A260" s="2" t="s">
        <v>677</v>
      </c>
      <c r="B260" s="2" t="s">
        <v>12</v>
      </c>
      <c r="C260" s="2" t="s">
        <v>21</v>
      </c>
      <c r="D260" s="2" t="s">
        <v>270</v>
      </c>
      <c r="E260" s="3" t="s">
        <v>324</v>
      </c>
      <c r="F260" s="3" t="s">
        <v>661</v>
      </c>
      <c r="G260" s="3" t="s">
        <v>662</v>
      </c>
      <c r="H260" s="2" t="s">
        <v>663</v>
      </c>
      <c r="I260" s="8" t="s">
        <v>678</v>
      </c>
      <c r="J260" s="2">
        <v>68.216</v>
      </c>
      <c r="K260" s="2">
        <v>8</v>
      </c>
      <c r="L260" s="2"/>
      <c r="M260" s="11">
        <v>84.67</v>
      </c>
      <c r="N260" s="10">
        <f t="shared" si="20"/>
        <v>74.79759999999999</v>
      </c>
      <c r="O260" s="11">
        <f t="shared" si="21"/>
        <v>6</v>
      </c>
      <c r="P260" s="14" t="s">
        <v>817</v>
      </c>
    </row>
    <row r="261" spans="1:16" ht="13.5">
      <c r="A261" s="2" t="s">
        <v>673</v>
      </c>
      <c r="B261" s="2" t="s">
        <v>12</v>
      </c>
      <c r="C261" s="2" t="s">
        <v>21</v>
      </c>
      <c r="D261" s="2" t="s">
        <v>270</v>
      </c>
      <c r="E261" s="3" t="s">
        <v>324</v>
      </c>
      <c r="F261" s="3" t="s">
        <v>661</v>
      </c>
      <c r="G261" s="3" t="s">
        <v>662</v>
      </c>
      <c r="H261" s="2" t="s">
        <v>663</v>
      </c>
      <c r="I261" s="8" t="s">
        <v>674</v>
      </c>
      <c r="J261" s="2">
        <v>68.31</v>
      </c>
      <c r="K261" s="2">
        <v>6</v>
      </c>
      <c r="L261" s="2"/>
      <c r="M261" s="11">
        <v>84.41</v>
      </c>
      <c r="N261" s="10">
        <f t="shared" si="20"/>
        <v>74.75</v>
      </c>
      <c r="O261" s="11">
        <f t="shared" si="21"/>
        <v>7</v>
      </c>
      <c r="P261" s="14" t="s">
        <v>817</v>
      </c>
    </row>
    <row r="262" spans="1:16" ht="13.5">
      <c r="A262" s="2" t="s">
        <v>679</v>
      </c>
      <c r="B262" s="2" t="s">
        <v>12</v>
      </c>
      <c r="C262" s="2" t="s">
        <v>21</v>
      </c>
      <c r="D262" s="2" t="s">
        <v>14</v>
      </c>
      <c r="E262" s="3" t="s">
        <v>139</v>
      </c>
      <c r="F262" s="3" t="s">
        <v>661</v>
      </c>
      <c r="G262" s="3" t="s">
        <v>662</v>
      </c>
      <c r="H262" s="2" t="s">
        <v>663</v>
      </c>
      <c r="I262" s="8" t="s">
        <v>680</v>
      </c>
      <c r="J262" s="2">
        <v>67.982</v>
      </c>
      <c r="K262" s="2">
        <v>9</v>
      </c>
      <c r="L262" s="2"/>
      <c r="M262" s="11">
        <v>84.44</v>
      </c>
      <c r="N262" s="10">
        <f t="shared" si="20"/>
        <v>74.5652</v>
      </c>
      <c r="O262" s="11">
        <f t="shared" si="21"/>
        <v>8</v>
      </c>
      <c r="P262" s="14" t="s">
        <v>817</v>
      </c>
    </row>
    <row r="263" spans="1:16" ht="13.5">
      <c r="A263" s="2" t="s">
        <v>686</v>
      </c>
      <c r="B263" s="2" t="s">
        <v>12</v>
      </c>
      <c r="C263" s="2" t="s">
        <v>28</v>
      </c>
      <c r="D263" s="2" t="s">
        <v>270</v>
      </c>
      <c r="E263" s="3" t="s">
        <v>296</v>
      </c>
      <c r="F263" s="3" t="s">
        <v>661</v>
      </c>
      <c r="G263" s="3" t="s">
        <v>662</v>
      </c>
      <c r="H263" s="2" t="s">
        <v>663</v>
      </c>
      <c r="I263" s="8" t="s">
        <v>687</v>
      </c>
      <c r="J263" s="2">
        <v>66.968</v>
      </c>
      <c r="K263" s="2">
        <v>12</v>
      </c>
      <c r="L263" s="2"/>
      <c r="M263" s="11">
        <v>85.46</v>
      </c>
      <c r="N263" s="10">
        <f t="shared" si="20"/>
        <v>74.3648</v>
      </c>
      <c r="O263" s="11">
        <f t="shared" si="21"/>
        <v>9</v>
      </c>
      <c r="P263" s="14" t="s">
        <v>817</v>
      </c>
    </row>
    <row r="264" spans="1:16" ht="13.5">
      <c r="A264" s="2" t="s">
        <v>684</v>
      </c>
      <c r="B264" s="2" t="s">
        <v>12</v>
      </c>
      <c r="C264" s="2" t="s">
        <v>28</v>
      </c>
      <c r="D264" s="2" t="s">
        <v>270</v>
      </c>
      <c r="E264" s="3" t="s">
        <v>638</v>
      </c>
      <c r="F264" s="3" t="s">
        <v>661</v>
      </c>
      <c r="G264" s="3" t="s">
        <v>662</v>
      </c>
      <c r="H264" s="2" t="s">
        <v>663</v>
      </c>
      <c r="I264" s="8" t="s">
        <v>685</v>
      </c>
      <c r="J264" s="2">
        <v>67.25800000000001</v>
      </c>
      <c r="K264" s="2">
        <v>11</v>
      </c>
      <c r="L264" s="2"/>
      <c r="M264" s="11">
        <v>84.95</v>
      </c>
      <c r="N264" s="10">
        <f t="shared" si="20"/>
        <v>74.3348</v>
      </c>
      <c r="O264" s="11">
        <f t="shared" si="21"/>
        <v>10</v>
      </c>
      <c r="P264" s="14" t="s">
        <v>817</v>
      </c>
    </row>
    <row r="265" spans="1:16" ht="13.5">
      <c r="A265" s="2" t="s">
        <v>692</v>
      </c>
      <c r="B265" s="2" t="s">
        <v>12</v>
      </c>
      <c r="C265" s="2" t="s">
        <v>28</v>
      </c>
      <c r="D265" s="2" t="s">
        <v>14</v>
      </c>
      <c r="E265" s="3" t="s">
        <v>139</v>
      </c>
      <c r="F265" s="3" t="s">
        <v>661</v>
      </c>
      <c r="G265" s="3" t="s">
        <v>662</v>
      </c>
      <c r="H265" s="2" t="s">
        <v>663</v>
      </c>
      <c r="I265" s="8" t="s">
        <v>693</v>
      </c>
      <c r="J265" s="2">
        <v>66.81400000000001</v>
      </c>
      <c r="K265" s="2">
        <v>14</v>
      </c>
      <c r="L265" s="2"/>
      <c r="M265" s="11">
        <v>85.33</v>
      </c>
      <c r="N265" s="10">
        <f t="shared" si="20"/>
        <v>74.2204</v>
      </c>
      <c r="O265" s="11">
        <f t="shared" si="21"/>
        <v>11</v>
      </c>
      <c r="P265" s="14" t="s">
        <v>817</v>
      </c>
    </row>
    <row r="266" spans="1:16" ht="13.5">
      <c r="A266" s="2" t="s">
        <v>694</v>
      </c>
      <c r="B266" s="2" t="s">
        <v>12</v>
      </c>
      <c r="C266" s="2" t="s">
        <v>21</v>
      </c>
      <c r="D266" s="2" t="s">
        <v>14</v>
      </c>
      <c r="E266" s="3" t="s">
        <v>15</v>
      </c>
      <c r="F266" s="3" t="s">
        <v>661</v>
      </c>
      <c r="G266" s="3" t="s">
        <v>662</v>
      </c>
      <c r="H266" s="2" t="s">
        <v>663</v>
      </c>
      <c r="I266" s="8" t="s">
        <v>695</v>
      </c>
      <c r="J266" s="2">
        <v>66.756</v>
      </c>
      <c r="K266" s="2">
        <v>15</v>
      </c>
      <c r="L266" s="2"/>
      <c r="M266" s="11">
        <v>85.41</v>
      </c>
      <c r="N266" s="10">
        <f t="shared" si="20"/>
        <v>74.2176</v>
      </c>
      <c r="O266" s="11">
        <f t="shared" si="21"/>
        <v>12</v>
      </c>
      <c r="P266" s="14" t="s">
        <v>817</v>
      </c>
    </row>
    <row r="267" spans="1:16" ht="13.5">
      <c r="A267" s="2" t="s">
        <v>701</v>
      </c>
      <c r="B267" s="2" t="s">
        <v>12</v>
      </c>
      <c r="C267" s="2" t="s">
        <v>21</v>
      </c>
      <c r="D267" s="2" t="s">
        <v>270</v>
      </c>
      <c r="E267" s="3" t="s">
        <v>299</v>
      </c>
      <c r="F267" s="3" t="s">
        <v>661</v>
      </c>
      <c r="G267" s="3" t="s">
        <v>662</v>
      </c>
      <c r="H267" s="2" t="s">
        <v>663</v>
      </c>
      <c r="I267" s="8" t="s">
        <v>702</v>
      </c>
      <c r="J267" s="2">
        <v>65.828</v>
      </c>
      <c r="K267" s="2">
        <v>19</v>
      </c>
      <c r="L267" s="2"/>
      <c r="M267" s="11">
        <v>85.63</v>
      </c>
      <c r="N267" s="10">
        <f t="shared" si="20"/>
        <v>73.7488</v>
      </c>
      <c r="O267" s="11">
        <f t="shared" si="21"/>
        <v>13</v>
      </c>
      <c r="P267" s="14" t="s">
        <v>817</v>
      </c>
    </row>
    <row r="268" spans="1:16" ht="13.5">
      <c r="A268" s="2" t="s">
        <v>681</v>
      </c>
      <c r="B268" s="2" t="s">
        <v>12</v>
      </c>
      <c r="C268" s="2" t="s">
        <v>21</v>
      </c>
      <c r="D268" s="2" t="s">
        <v>270</v>
      </c>
      <c r="E268" s="3" t="s">
        <v>682</v>
      </c>
      <c r="F268" s="3" t="s">
        <v>661</v>
      </c>
      <c r="G268" s="3" t="s">
        <v>662</v>
      </c>
      <c r="H268" s="2" t="s">
        <v>663</v>
      </c>
      <c r="I268" s="8" t="s">
        <v>683</v>
      </c>
      <c r="J268" s="2">
        <v>67.344</v>
      </c>
      <c r="K268" s="2">
        <v>10</v>
      </c>
      <c r="L268" s="2"/>
      <c r="M268" s="11">
        <v>83.25</v>
      </c>
      <c r="N268" s="10">
        <f t="shared" si="20"/>
        <v>73.7064</v>
      </c>
      <c r="O268" s="11">
        <f t="shared" si="21"/>
        <v>14</v>
      </c>
      <c r="P268" s="14" t="s">
        <v>817</v>
      </c>
    </row>
    <row r="269" spans="1:16" ht="13.5">
      <c r="A269" s="2" t="s">
        <v>313</v>
      </c>
      <c r="B269" s="2" t="s">
        <v>12</v>
      </c>
      <c r="C269" s="2" t="s">
        <v>21</v>
      </c>
      <c r="D269" s="2" t="s">
        <v>14</v>
      </c>
      <c r="E269" s="3" t="s">
        <v>29</v>
      </c>
      <c r="F269" s="3" t="s">
        <v>661</v>
      </c>
      <c r="G269" s="3" t="s">
        <v>662</v>
      </c>
      <c r="H269" s="2" t="s">
        <v>663</v>
      </c>
      <c r="I269" s="8" t="s">
        <v>700</v>
      </c>
      <c r="J269" s="2">
        <v>65.902</v>
      </c>
      <c r="K269" s="2">
        <v>18</v>
      </c>
      <c r="L269" s="2"/>
      <c r="M269" s="11">
        <v>85.31</v>
      </c>
      <c r="N269" s="10">
        <f t="shared" si="20"/>
        <v>73.6652</v>
      </c>
      <c r="O269" s="11">
        <f t="shared" si="21"/>
        <v>15</v>
      </c>
      <c r="P269" s="14" t="s">
        <v>817</v>
      </c>
    </row>
    <row r="270" spans="1:16" ht="13.5">
      <c r="A270" s="2" t="s">
        <v>688</v>
      </c>
      <c r="B270" s="2" t="s">
        <v>12</v>
      </c>
      <c r="C270" s="2" t="s">
        <v>21</v>
      </c>
      <c r="D270" s="2" t="s">
        <v>270</v>
      </c>
      <c r="E270" s="3" t="s">
        <v>689</v>
      </c>
      <c r="F270" s="3" t="s">
        <v>690</v>
      </c>
      <c r="G270" s="3" t="s">
        <v>662</v>
      </c>
      <c r="H270" s="2" t="s">
        <v>663</v>
      </c>
      <c r="I270" s="8" t="s">
        <v>691</v>
      </c>
      <c r="J270" s="2">
        <v>66.918</v>
      </c>
      <c r="K270" s="2">
        <v>13</v>
      </c>
      <c r="L270" s="2"/>
      <c r="M270" s="11">
        <v>83.58</v>
      </c>
      <c r="N270" s="10">
        <f t="shared" si="20"/>
        <v>73.5828</v>
      </c>
      <c r="O270" s="11">
        <f t="shared" si="21"/>
        <v>16</v>
      </c>
      <c r="P270" s="14" t="s">
        <v>817</v>
      </c>
    </row>
    <row r="271" spans="1:16" ht="13.5">
      <c r="A271" s="2" t="s">
        <v>705</v>
      </c>
      <c r="B271" s="2" t="s">
        <v>12</v>
      </c>
      <c r="C271" s="2" t="s">
        <v>21</v>
      </c>
      <c r="D271" s="2" t="s">
        <v>270</v>
      </c>
      <c r="E271" s="3" t="s">
        <v>318</v>
      </c>
      <c r="F271" s="3" t="s">
        <v>661</v>
      </c>
      <c r="G271" s="3" t="s">
        <v>662</v>
      </c>
      <c r="H271" s="2" t="s">
        <v>663</v>
      </c>
      <c r="I271" s="8" t="s">
        <v>706</v>
      </c>
      <c r="J271" s="2">
        <v>65.582</v>
      </c>
      <c r="K271" s="2">
        <v>21</v>
      </c>
      <c r="L271" s="2"/>
      <c r="M271" s="11">
        <v>85.38</v>
      </c>
      <c r="N271" s="10">
        <f t="shared" si="20"/>
        <v>73.5012</v>
      </c>
      <c r="O271" s="11">
        <f t="shared" si="21"/>
        <v>17</v>
      </c>
      <c r="P271" s="14" t="s">
        <v>817</v>
      </c>
    </row>
    <row r="272" spans="1:16" ht="13.5">
      <c r="A272" s="2" t="s">
        <v>696</v>
      </c>
      <c r="B272" s="2" t="s">
        <v>12</v>
      </c>
      <c r="C272" s="2" t="s">
        <v>21</v>
      </c>
      <c r="D272" s="2" t="s">
        <v>270</v>
      </c>
      <c r="E272" s="3" t="s">
        <v>316</v>
      </c>
      <c r="F272" s="3" t="s">
        <v>661</v>
      </c>
      <c r="G272" s="3" t="s">
        <v>662</v>
      </c>
      <c r="H272" s="2" t="s">
        <v>663</v>
      </c>
      <c r="I272" s="8" t="s">
        <v>697</v>
      </c>
      <c r="J272" s="2">
        <v>66.374</v>
      </c>
      <c r="K272" s="2">
        <v>16</v>
      </c>
      <c r="L272" s="2"/>
      <c r="M272" s="11">
        <v>84.13</v>
      </c>
      <c r="N272" s="10">
        <f t="shared" si="20"/>
        <v>73.4764</v>
      </c>
      <c r="O272" s="11">
        <f t="shared" si="21"/>
        <v>18</v>
      </c>
      <c r="P272" s="14" t="s">
        <v>817</v>
      </c>
    </row>
    <row r="273" spans="1:16" ht="13.5">
      <c r="A273" s="2" t="s">
        <v>707</v>
      </c>
      <c r="B273" s="2" t="s">
        <v>12</v>
      </c>
      <c r="C273" s="2" t="s">
        <v>21</v>
      </c>
      <c r="D273" s="2" t="s">
        <v>270</v>
      </c>
      <c r="E273" s="3" t="s">
        <v>15</v>
      </c>
      <c r="F273" s="3" t="s">
        <v>661</v>
      </c>
      <c r="G273" s="3" t="s">
        <v>662</v>
      </c>
      <c r="H273" s="2" t="s">
        <v>663</v>
      </c>
      <c r="I273" s="8" t="s">
        <v>708</v>
      </c>
      <c r="J273" s="2">
        <v>65.522</v>
      </c>
      <c r="K273" s="2">
        <v>22</v>
      </c>
      <c r="L273" s="2"/>
      <c r="M273" s="11">
        <v>85.29</v>
      </c>
      <c r="N273" s="10">
        <f t="shared" si="20"/>
        <v>73.42920000000001</v>
      </c>
      <c r="O273" s="11">
        <f t="shared" si="21"/>
        <v>19</v>
      </c>
      <c r="P273" s="14" t="s">
        <v>817</v>
      </c>
    </row>
    <row r="274" spans="1:16" ht="13.5">
      <c r="A274" s="2" t="s">
        <v>709</v>
      </c>
      <c r="B274" s="2" t="s">
        <v>12</v>
      </c>
      <c r="C274" s="2" t="s">
        <v>28</v>
      </c>
      <c r="D274" s="2" t="s">
        <v>270</v>
      </c>
      <c r="E274" s="3" t="s">
        <v>22</v>
      </c>
      <c r="F274" s="3" t="s">
        <v>661</v>
      </c>
      <c r="G274" s="3" t="s">
        <v>662</v>
      </c>
      <c r="H274" s="2" t="s">
        <v>663</v>
      </c>
      <c r="I274" s="8" t="s">
        <v>710</v>
      </c>
      <c r="J274" s="2">
        <v>65.19</v>
      </c>
      <c r="K274" s="2">
        <v>23</v>
      </c>
      <c r="L274" s="2"/>
      <c r="M274" s="11">
        <v>85.57</v>
      </c>
      <c r="N274" s="10">
        <f t="shared" si="20"/>
        <v>73.342</v>
      </c>
      <c r="O274" s="11">
        <f t="shared" si="21"/>
        <v>20</v>
      </c>
      <c r="P274" s="14" t="s">
        <v>817</v>
      </c>
    </row>
    <row r="275" spans="1:16" ht="13.5">
      <c r="A275" s="2" t="s">
        <v>728</v>
      </c>
      <c r="B275" s="2" t="s">
        <v>12</v>
      </c>
      <c r="C275" s="2" t="s">
        <v>28</v>
      </c>
      <c r="D275" s="2" t="s">
        <v>270</v>
      </c>
      <c r="E275" s="3" t="s">
        <v>316</v>
      </c>
      <c r="F275" s="3" t="s">
        <v>661</v>
      </c>
      <c r="G275" s="3" t="s">
        <v>662</v>
      </c>
      <c r="H275" s="2" t="s">
        <v>663</v>
      </c>
      <c r="I275" s="8" t="s">
        <v>729</v>
      </c>
      <c r="J275" s="2">
        <v>64.598</v>
      </c>
      <c r="K275" s="2">
        <v>32</v>
      </c>
      <c r="L275" s="2"/>
      <c r="M275" s="11">
        <v>86.13</v>
      </c>
      <c r="N275" s="10">
        <f t="shared" si="20"/>
        <v>73.2108</v>
      </c>
      <c r="O275" s="11">
        <f t="shared" si="21"/>
        <v>21</v>
      </c>
      <c r="P275" s="14" t="s">
        <v>817</v>
      </c>
    </row>
    <row r="276" spans="1:16" ht="13.5">
      <c r="A276" s="2" t="s">
        <v>698</v>
      </c>
      <c r="B276" s="2" t="s">
        <v>12</v>
      </c>
      <c r="C276" s="2" t="s">
        <v>21</v>
      </c>
      <c r="D276" s="2" t="s">
        <v>270</v>
      </c>
      <c r="E276" s="3" t="s">
        <v>299</v>
      </c>
      <c r="F276" s="3" t="s">
        <v>661</v>
      </c>
      <c r="G276" s="3" t="s">
        <v>662</v>
      </c>
      <c r="H276" s="2" t="s">
        <v>663</v>
      </c>
      <c r="I276" s="8" t="s">
        <v>699</v>
      </c>
      <c r="J276" s="2">
        <v>66.228</v>
      </c>
      <c r="K276" s="2">
        <v>17</v>
      </c>
      <c r="L276" s="2"/>
      <c r="M276" s="11">
        <v>83.42</v>
      </c>
      <c r="N276" s="10">
        <f t="shared" si="20"/>
        <v>73.1048</v>
      </c>
      <c r="O276" s="11">
        <f t="shared" si="21"/>
        <v>22</v>
      </c>
      <c r="P276" s="11"/>
    </row>
    <row r="277" spans="1:16" ht="13.5">
      <c r="A277" s="2" t="s">
        <v>713</v>
      </c>
      <c r="B277" s="2" t="s">
        <v>12</v>
      </c>
      <c r="C277" s="2" t="s">
        <v>21</v>
      </c>
      <c r="D277" s="2" t="s">
        <v>270</v>
      </c>
      <c r="E277" s="3" t="s">
        <v>318</v>
      </c>
      <c r="F277" s="3" t="s">
        <v>661</v>
      </c>
      <c r="G277" s="3" t="s">
        <v>662</v>
      </c>
      <c r="H277" s="2" t="s">
        <v>663</v>
      </c>
      <c r="I277" s="8" t="s">
        <v>714</v>
      </c>
      <c r="J277" s="2">
        <v>65.102</v>
      </c>
      <c r="K277" s="2">
        <v>25</v>
      </c>
      <c r="L277" s="2"/>
      <c r="M277" s="11">
        <v>84.64</v>
      </c>
      <c r="N277" s="10">
        <f t="shared" si="20"/>
        <v>72.91720000000001</v>
      </c>
      <c r="O277" s="11">
        <f t="shared" si="21"/>
        <v>23</v>
      </c>
      <c r="P277" s="11"/>
    </row>
    <row r="278" spans="1:16" ht="13.5">
      <c r="A278" s="2" t="s">
        <v>717</v>
      </c>
      <c r="B278" s="2" t="s">
        <v>49</v>
      </c>
      <c r="C278" s="2" t="s">
        <v>28</v>
      </c>
      <c r="D278" s="2" t="s">
        <v>270</v>
      </c>
      <c r="E278" s="3" t="s">
        <v>718</v>
      </c>
      <c r="F278" s="3" t="s">
        <v>661</v>
      </c>
      <c r="G278" s="3" t="s">
        <v>662</v>
      </c>
      <c r="H278" s="2" t="s">
        <v>663</v>
      </c>
      <c r="I278" s="8" t="s">
        <v>719</v>
      </c>
      <c r="J278" s="2">
        <v>64.934</v>
      </c>
      <c r="K278" s="2">
        <v>27</v>
      </c>
      <c r="L278" s="2"/>
      <c r="M278" s="11">
        <v>84.44</v>
      </c>
      <c r="N278" s="10">
        <f t="shared" si="20"/>
        <v>72.7364</v>
      </c>
      <c r="O278" s="11">
        <f t="shared" si="21"/>
        <v>24</v>
      </c>
      <c r="P278" s="11"/>
    </row>
    <row r="279" spans="1:16" ht="13.5">
      <c r="A279" s="2" t="s">
        <v>724</v>
      </c>
      <c r="B279" s="2" t="s">
        <v>12</v>
      </c>
      <c r="C279" s="2" t="s">
        <v>21</v>
      </c>
      <c r="D279" s="2" t="s">
        <v>270</v>
      </c>
      <c r="E279" s="3" t="s">
        <v>343</v>
      </c>
      <c r="F279" s="3" t="s">
        <v>661</v>
      </c>
      <c r="G279" s="3" t="s">
        <v>662</v>
      </c>
      <c r="H279" s="2" t="s">
        <v>663</v>
      </c>
      <c r="I279" s="8" t="s">
        <v>725</v>
      </c>
      <c r="J279" s="2">
        <v>64.738</v>
      </c>
      <c r="K279" s="2">
        <v>30</v>
      </c>
      <c r="L279" s="2"/>
      <c r="M279" s="11">
        <v>84.68</v>
      </c>
      <c r="N279" s="10">
        <f t="shared" si="20"/>
        <v>72.7148</v>
      </c>
      <c r="O279" s="11">
        <f t="shared" si="21"/>
        <v>25</v>
      </c>
      <c r="P279" s="11"/>
    </row>
    <row r="280" spans="1:16" ht="13.5">
      <c r="A280" s="2" t="s">
        <v>703</v>
      </c>
      <c r="B280" s="2" t="s">
        <v>12</v>
      </c>
      <c r="C280" s="2" t="s">
        <v>21</v>
      </c>
      <c r="D280" s="2" t="s">
        <v>270</v>
      </c>
      <c r="E280" s="3" t="s">
        <v>638</v>
      </c>
      <c r="F280" s="3" t="s">
        <v>661</v>
      </c>
      <c r="G280" s="3" t="s">
        <v>662</v>
      </c>
      <c r="H280" s="2" t="s">
        <v>663</v>
      </c>
      <c r="I280" s="8" t="s">
        <v>704</v>
      </c>
      <c r="J280" s="2">
        <v>65.73599999999999</v>
      </c>
      <c r="K280" s="2">
        <v>20</v>
      </c>
      <c r="L280" s="2"/>
      <c r="M280" s="11">
        <v>83.18</v>
      </c>
      <c r="N280" s="10">
        <f t="shared" si="20"/>
        <v>72.7136</v>
      </c>
      <c r="O280" s="11">
        <f t="shared" si="21"/>
        <v>26</v>
      </c>
      <c r="P280" s="11"/>
    </row>
    <row r="281" spans="1:16" ht="13.5">
      <c r="A281" s="2" t="s">
        <v>722</v>
      </c>
      <c r="B281" s="2" t="s">
        <v>12</v>
      </c>
      <c r="C281" s="2" t="s">
        <v>21</v>
      </c>
      <c r="D281" s="2" t="s">
        <v>270</v>
      </c>
      <c r="E281" s="3" t="s">
        <v>324</v>
      </c>
      <c r="F281" s="3" t="s">
        <v>661</v>
      </c>
      <c r="G281" s="3" t="s">
        <v>662</v>
      </c>
      <c r="H281" s="2" t="s">
        <v>663</v>
      </c>
      <c r="I281" s="8" t="s">
        <v>723</v>
      </c>
      <c r="J281" s="2">
        <v>64.838</v>
      </c>
      <c r="K281" s="2">
        <v>29</v>
      </c>
      <c r="L281" s="2"/>
      <c r="M281" s="11">
        <v>84.13</v>
      </c>
      <c r="N281" s="10">
        <f t="shared" si="20"/>
        <v>72.5548</v>
      </c>
      <c r="O281" s="11">
        <f t="shared" si="21"/>
        <v>27</v>
      </c>
      <c r="P281" s="11"/>
    </row>
    <row r="282" spans="1:16" ht="13.5">
      <c r="A282" s="2" t="s">
        <v>675</v>
      </c>
      <c r="B282" s="2" t="s">
        <v>12</v>
      </c>
      <c r="C282" s="2" t="s">
        <v>28</v>
      </c>
      <c r="D282" s="2" t="s">
        <v>14</v>
      </c>
      <c r="E282" s="3" t="s">
        <v>15</v>
      </c>
      <c r="F282" s="3" t="s">
        <v>661</v>
      </c>
      <c r="G282" s="3" t="s">
        <v>662</v>
      </c>
      <c r="H282" s="2" t="s">
        <v>663</v>
      </c>
      <c r="I282" s="8" t="s">
        <v>676</v>
      </c>
      <c r="J282" s="2">
        <v>68.28999999999999</v>
      </c>
      <c r="K282" s="2">
        <v>7</v>
      </c>
      <c r="L282" s="2"/>
      <c r="M282" s="11">
        <v>78.55</v>
      </c>
      <c r="N282" s="10">
        <f t="shared" si="20"/>
        <v>72.394</v>
      </c>
      <c r="O282" s="11">
        <f t="shared" si="21"/>
        <v>28</v>
      </c>
      <c r="P282" s="11"/>
    </row>
    <row r="283" spans="1:16" ht="13.5">
      <c r="A283" s="2" t="s">
        <v>734</v>
      </c>
      <c r="B283" s="2" t="s">
        <v>12</v>
      </c>
      <c r="C283" s="2" t="s">
        <v>21</v>
      </c>
      <c r="D283" s="2" t="s">
        <v>270</v>
      </c>
      <c r="E283" s="3" t="s">
        <v>316</v>
      </c>
      <c r="F283" s="3" t="s">
        <v>661</v>
      </c>
      <c r="G283" s="3" t="s">
        <v>662</v>
      </c>
      <c r="H283" s="2" t="s">
        <v>663</v>
      </c>
      <c r="I283" s="8" t="s">
        <v>735</v>
      </c>
      <c r="J283" s="2">
        <v>64.404</v>
      </c>
      <c r="K283" s="2">
        <v>36</v>
      </c>
      <c r="L283" s="2"/>
      <c r="M283" s="11">
        <v>84.27</v>
      </c>
      <c r="N283" s="10">
        <f t="shared" si="20"/>
        <v>72.3504</v>
      </c>
      <c r="O283" s="11">
        <f t="shared" si="21"/>
        <v>29</v>
      </c>
      <c r="P283" s="11"/>
    </row>
    <row r="284" spans="1:16" ht="13.5">
      <c r="A284" s="2" t="s">
        <v>730</v>
      </c>
      <c r="B284" s="2" t="s">
        <v>12</v>
      </c>
      <c r="C284" s="2" t="s">
        <v>21</v>
      </c>
      <c r="D284" s="2" t="s">
        <v>270</v>
      </c>
      <c r="E284" s="3" t="s">
        <v>309</v>
      </c>
      <c r="F284" s="3" t="s">
        <v>661</v>
      </c>
      <c r="G284" s="3" t="s">
        <v>662</v>
      </c>
      <c r="H284" s="2" t="s">
        <v>663</v>
      </c>
      <c r="I284" s="8" t="s">
        <v>731</v>
      </c>
      <c r="J284" s="2">
        <v>64.456</v>
      </c>
      <c r="K284" s="2">
        <v>34</v>
      </c>
      <c r="L284" s="2"/>
      <c r="M284" s="11">
        <v>84.07</v>
      </c>
      <c r="N284" s="10">
        <f t="shared" si="20"/>
        <v>72.30160000000001</v>
      </c>
      <c r="O284" s="11">
        <f t="shared" si="21"/>
        <v>30</v>
      </c>
      <c r="P284" s="11"/>
    </row>
    <row r="285" spans="1:16" ht="13.5">
      <c r="A285" s="2" t="s">
        <v>711</v>
      </c>
      <c r="B285" s="2" t="s">
        <v>12</v>
      </c>
      <c r="C285" s="2" t="s">
        <v>28</v>
      </c>
      <c r="D285" s="2" t="s">
        <v>14</v>
      </c>
      <c r="E285" s="3" t="s">
        <v>15</v>
      </c>
      <c r="F285" s="3" t="s">
        <v>661</v>
      </c>
      <c r="G285" s="3" t="s">
        <v>662</v>
      </c>
      <c r="H285" s="2" t="s">
        <v>663</v>
      </c>
      <c r="I285" s="8" t="s">
        <v>712</v>
      </c>
      <c r="J285" s="2">
        <v>65.158</v>
      </c>
      <c r="K285" s="2">
        <v>24</v>
      </c>
      <c r="L285" s="2"/>
      <c r="M285" s="11">
        <v>82.67</v>
      </c>
      <c r="N285" s="10">
        <f t="shared" si="20"/>
        <v>72.1628</v>
      </c>
      <c r="O285" s="11">
        <f t="shared" si="21"/>
        <v>31</v>
      </c>
      <c r="P285" s="11"/>
    </row>
    <row r="286" spans="1:16" ht="13.5">
      <c r="A286" s="2" t="s">
        <v>732</v>
      </c>
      <c r="B286" s="2" t="s">
        <v>12</v>
      </c>
      <c r="C286" s="2" t="s">
        <v>21</v>
      </c>
      <c r="D286" s="2" t="s">
        <v>270</v>
      </c>
      <c r="E286" s="3" t="s">
        <v>324</v>
      </c>
      <c r="F286" s="3" t="s">
        <v>661</v>
      </c>
      <c r="G286" s="3" t="s">
        <v>662</v>
      </c>
      <c r="H286" s="2" t="s">
        <v>663</v>
      </c>
      <c r="I286" s="8" t="s">
        <v>733</v>
      </c>
      <c r="J286" s="2">
        <v>64.41999999999999</v>
      </c>
      <c r="K286" s="2">
        <v>35</v>
      </c>
      <c r="L286" s="2"/>
      <c r="M286" s="11">
        <v>83.47</v>
      </c>
      <c r="N286" s="10">
        <f t="shared" si="20"/>
        <v>72.03999999999999</v>
      </c>
      <c r="O286" s="11">
        <f t="shared" si="21"/>
        <v>32</v>
      </c>
      <c r="P286" s="11"/>
    </row>
    <row r="287" spans="1:16" ht="13.5">
      <c r="A287" s="2" t="s">
        <v>726</v>
      </c>
      <c r="B287" s="2" t="s">
        <v>12</v>
      </c>
      <c r="C287" s="2" t="s">
        <v>13</v>
      </c>
      <c r="D287" s="2" t="s">
        <v>270</v>
      </c>
      <c r="E287" s="3" t="s">
        <v>139</v>
      </c>
      <c r="F287" s="3" t="s">
        <v>661</v>
      </c>
      <c r="G287" s="3" t="s">
        <v>662</v>
      </c>
      <c r="H287" s="2" t="s">
        <v>663</v>
      </c>
      <c r="I287" s="8" t="s">
        <v>727</v>
      </c>
      <c r="J287" s="2">
        <v>64.644</v>
      </c>
      <c r="K287" s="2">
        <v>31</v>
      </c>
      <c r="L287" s="2"/>
      <c r="M287" s="11">
        <v>83.06</v>
      </c>
      <c r="N287" s="10">
        <f t="shared" si="20"/>
        <v>72.0104</v>
      </c>
      <c r="O287" s="11">
        <f t="shared" si="21"/>
        <v>33</v>
      </c>
      <c r="P287" s="11"/>
    </row>
    <row r="288" spans="1:16" ht="13.5">
      <c r="A288" s="2" t="s">
        <v>738</v>
      </c>
      <c r="B288" s="2" t="s">
        <v>12</v>
      </c>
      <c r="C288" s="2" t="s">
        <v>21</v>
      </c>
      <c r="D288" s="2" t="s">
        <v>14</v>
      </c>
      <c r="E288" s="3" t="s">
        <v>324</v>
      </c>
      <c r="F288" s="3" t="s">
        <v>661</v>
      </c>
      <c r="G288" s="3" t="s">
        <v>662</v>
      </c>
      <c r="H288" s="2" t="s">
        <v>663</v>
      </c>
      <c r="I288" s="8" t="s">
        <v>739</v>
      </c>
      <c r="J288" s="2">
        <v>63.774</v>
      </c>
      <c r="K288" s="2">
        <v>38</v>
      </c>
      <c r="L288" s="2"/>
      <c r="M288" s="11">
        <v>84.36</v>
      </c>
      <c r="N288" s="10">
        <f t="shared" si="20"/>
        <v>72.0084</v>
      </c>
      <c r="O288" s="11">
        <f t="shared" si="21"/>
        <v>34</v>
      </c>
      <c r="P288" s="11"/>
    </row>
    <row r="289" spans="1:16" ht="13.5">
      <c r="A289" s="2" t="s">
        <v>742</v>
      </c>
      <c r="B289" s="2" t="s">
        <v>12</v>
      </c>
      <c r="C289" s="2" t="s">
        <v>21</v>
      </c>
      <c r="D289" s="2" t="s">
        <v>270</v>
      </c>
      <c r="E289" s="3" t="s">
        <v>743</v>
      </c>
      <c r="F289" s="3" t="s">
        <v>661</v>
      </c>
      <c r="G289" s="3" t="s">
        <v>662</v>
      </c>
      <c r="H289" s="2" t="s">
        <v>663</v>
      </c>
      <c r="I289" s="8" t="s">
        <v>744</v>
      </c>
      <c r="J289" s="2">
        <v>63.752</v>
      </c>
      <c r="K289" s="2">
        <v>40</v>
      </c>
      <c r="L289" s="2"/>
      <c r="M289" s="11">
        <v>84.34</v>
      </c>
      <c r="N289" s="10">
        <f t="shared" si="20"/>
        <v>71.9872</v>
      </c>
      <c r="O289" s="11">
        <f t="shared" si="21"/>
        <v>35</v>
      </c>
      <c r="P289" s="11"/>
    </row>
    <row r="290" spans="1:16" ht="13.5">
      <c r="A290" s="2" t="s">
        <v>747</v>
      </c>
      <c r="B290" s="2" t="s">
        <v>12</v>
      </c>
      <c r="C290" s="2" t="s">
        <v>21</v>
      </c>
      <c r="D290" s="2" t="s">
        <v>270</v>
      </c>
      <c r="E290" s="3" t="s">
        <v>324</v>
      </c>
      <c r="F290" s="3" t="s">
        <v>661</v>
      </c>
      <c r="G290" s="3" t="s">
        <v>662</v>
      </c>
      <c r="H290" s="2" t="s">
        <v>663</v>
      </c>
      <c r="I290" s="8" t="s">
        <v>748</v>
      </c>
      <c r="J290" s="2">
        <v>63.544</v>
      </c>
      <c r="K290" s="2">
        <v>42</v>
      </c>
      <c r="L290" s="2"/>
      <c r="M290" s="11">
        <v>84.61</v>
      </c>
      <c r="N290" s="10">
        <f t="shared" si="20"/>
        <v>71.9704</v>
      </c>
      <c r="O290" s="11">
        <f t="shared" si="21"/>
        <v>36</v>
      </c>
      <c r="P290" s="11"/>
    </row>
    <row r="291" spans="1:16" ht="13.5">
      <c r="A291" s="2" t="s">
        <v>715</v>
      </c>
      <c r="B291" s="2" t="s">
        <v>12</v>
      </c>
      <c r="C291" s="2" t="s">
        <v>21</v>
      </c>
      <c r="D291" s="2" t="s">
        <v>270</v>
      </c>
      <c r="E291" s="3" t="s">
        <v>720</v>
      </c>
      <c r="F291" s="3" t="s">
        <v>661</v>
      </c>
      <c r="G291" s="3" t="s">
        <v>662</v>
      </c>
      <c r="H291" s="2" t="s">
        <v>663</v>
      </c>
      <c r="I291" s="8" t="s">
        <v>721</v>
      </c>
      <c r="J291" s="2">
        <v>64.932</v>
      </c>
      <c r="K291" s="2">
        <v>28</v>
      </c>
      <c r="L291" s="2"/>
      <c r="M291" s="11">
        <v>82.45</v>
      </c>
      <c r="N291" s="10">
        <f t="shared" si="20"/>
        <v>71.9392</v>
      </c>
      <c r="O291" s="11">
        <f t="shared" si="21"/>
        <v>37</v>
      </c>
      <c r="P291" s="11"/>
    </row>
    <row r="292" spans="1:16" ht="13.5">
      <c r="A292" s="2" t="s">
        <v>740</v>
      </c>
      <c r="B292" s="2" t="s">
        <v>12</v>
      </c>
      <c r="C292" s="2" t="s">
        <v>21</v>
      </c>
      <c r="D292" s="2" t="s">
        <v>270</v>
      </c>
      <c r="E292" s="3" t="s">
        <v>318</v>
      </c>
      <c r="F292" s="3" t="s">
        <v>661</v>
      </c>
      <c r="G292" s="3" t="s">
        <v>662</v>
      </c>
      <c r="H292" s="2" t="s">
        <v>663</v>
      </c>
      <c r="I292" s="8" t="s">
        <v>741</v>
      </c>
      <c r="J292" s="2">
        <v>63.766</v>
      </c>
      <c r="K292" s="2">
        <v>39</v>
      </c>
      <c r="L292" s="2"/>
      <c r="M292" s="11">
        <v>83.86</v>
      </c>
      <c r="N292" s="10">
        <f t="shared" si="20"/>
        <v>71.8036</v>
      </c>
      <c r="O292" s="11">
        <f t="shared" si="21"/>
        <v>38</v>
      </c>
      <c r="P292" s="11"/>
    </row>
    <row r="293" spans="1:16" ht="13.5">
      <c r="A293" s="2" t="s">
        <v>745</v>
      </c>
      <c r="B293" s="2" t="s">
        <v>12</v>
      </c>
      <c r="C293" s="2" t="s">
        <v>21</v>
      </c>
      <c r="D293" s="2" t="s">
        <v>270</v>
      </c>
      <c r="E293" s="3" t="s">
        <v>359</v>
      </c>
      <c r="F293" s="3" t="s">
        <v>661</v>
      </c>
      <c r="G293" s="3" t="s">
        <v>662</v>
      </c>
      <c r="H293" s="2" t="s">
        <v>663</v>
      </c>
      <c r="I293" s="8" t="s">
        <v>746</v>
      </c>
      <c r="J293" s="2">
        <v>63.636</v>
      </c>
      <c r="K293" s="2">
        <v>41</v>
      </c>
      <c r="L293" s="2"/>
      <c r="M293" s="11">
        <v>83.53</v>
      </c>
      <c r="N293" s="10">
        <f t="shared" si="20"/>
        <v>71.59360000000001</v>
      </c>
      <c r="O293" s="11">
        <f t="shared" si="21"/>
        <v>39</v>
      </c>
      <c r="P293" s="11"/>
    </row>
    <row r="294" spans="1:16" ht="13.5">
      <c r="A294" s="2" t="s">
        <v>715</v>
      </c>
      <c r="B294" s="2" t="s">
        <v>12</v>
      </c>
      <c r="C294" s="2" t="s">
        <v>21</v>
      </c>
      <c r="D294" s="2" t="s">
        <v>14</v>
      </c>
      <c r="E294" s="3" t="s">
        <v>38</v>
      </c>
      <c r="F294" s="3" t="s">
        <v>661</v>
      </c>
      <c r="G294" s="3" t="s">
        <v>662</v>
      </c>
      <c r="H294" s="2" t="s">
        <v>663</v>
      </c>
      <c r="I294" s="8" t="s">
        <v>716</v>
      </c>
      <c r="J294" s="2">
        <v>65.048</v>
      </c>
      <c r="K294" s="2">
        <v>26</v>
      </c>
      <c r="L294" s="2"/>
      <c r="M294" s="11">
        <v>80.44</v>
      </c>
      <c r="N294" s="10">
        <f t="shared" si="20"/>
        <v>71.2048</v>
      </c>
      <c r="O294" s="11">
        <f t="shared" si="21"/>
        <v>40</v>
      </c>
      <c r="P294" s="11"/>
    </row>
    <row r="295" spans="1:16" ht="13.5">
      <c r="A295" s="2" t="s">
        <v>736</v>
      </c>
      <c r="B295" s="2" t="s">
        <v>12</v>
      </c>
      <c r="C295" s="2" t="s">
        <v>21</v>
      </c>
      <c r="D295" s="2" t="s">
        <v>270</v>
      </c>
      <c r="E295" s="3" t="s">
        <v>318</v>
      </c>
      <c r="F295" s="3" t="s">
        <v>661</v>
      </c>
      <c r="G295" s="3" t="s">
        <v>662</v>
      </c>
      <c r="H295" s="2" t="s">
        <v>663</v>
      </c>
      <c r="I295" s="8" t="s">
        <v>737</v>
      </c>
      <c r="J295" s="2">
        <v>64.00399999999999</v>
      </c>
      <c r="K295" s="2">
        <v>37</v>
      </c>
      <c r="L295" s="2"/>
      <c r="M295" s="11">
        <v>81.26</v>
      </c>
      <c r="N295" s="10">
        <f t="shared" si="20"/>
        <v>70.90639999999999</v>
      </c>
      <c r="O295" s="11">
        <f t="shared" si="21"/>
        <v>41</v>
      </c>
      <c r="P295" s="11"/>
    </row>
    <row r="296" spans="1:16" ht="13.5">
      <c r="A296" s="4" t="s">
        <v>749</v>
      </c>
      <c r="B296" s="4" t="s">
        <v>12</v>
      </c>
      <c r="C296" s="4" t="s">
        <v>21</v>
      </c>
      <c r="D296" s="4" t="s">
        <v>270</v>
      </c>
      <c r="E296" s="5" t="s">
        <v>343</v>
      </c>
      <c r="F296" s="5" t="s">
        <v>661</v>
      </c>
      <c r="G296" s="5" t="s">
        <v>662</v>
      </c>
      <c r="H296" s="4" t="s">
        <v>663</v>
      </c>
      <c r="I296" s="9" t="s">
        <v>750</v>
      </c>
      <c r="J296" s="4">
        <v>63.292</v>
      </c>
      <c r="K296" s="4">
        <v>43</v>
      </c>
      <c r="L296" s="4"/>
      <c r="M296" s="11">
        <v>81.07</v>
      </c>
      <c r="N296" s="10">
        <f t="shared" si="20"/>
        <v>70.4032</v>
      </c>
      <c r="O296" s="11">
        <f t="shared" si="21"/>
        <v>42</v>
      </c>
      <c r="P296" s="11"/>
    </row>
    <row r="297" spans="1:16" ht="13.5">
      <c r="A297" s="2" t="s">
        <v>751</v>
      </c>
      <c r="B297" s="2" t="s">
        <v>49</v>
      </c>
      <c r="C297" s="2" t="s">
        <v>28</v>
      </c>
      <c r="D297" s="2" t="s">
        <v>14</v>
      </c>
      <c r="E297" s="3" t="s">
        <v>752</v>
      </c>
      <c r="F297" s="3" t="s">
        <v>233</v>
      </c>
      <c r="G297" s="3" t="s">
        <v>753</v>
      </c>
      <c r="H297" s="2" t="s">
        <v>754</v>
      </c>
      <c r="I297" s="8" t="s">
        <v>755</v>
      </c>
      <c r="J297" s="2">
        <v>78.6</v>
      </c>
      <c r="K297" s="2">
        <v>1</v>
      </c>
      <c r="L297" s="2">
        <v>2</v>
      </c>
      <c r="M297" s="11">
        <v>85.6</v>
      </c>
      <c r="N297" s="10">
        <f t="shared" si="20"/>
        <v>81.4</v>
      </c>
      <c r="O297" s="11">
        <f t="shared" si="21"/>
        <v>1</v>
      </c>
      <c r="P297" s="14" t="s">
        <v>817</v>
      </c>
    </row>
    <row r="298" spans="1:16" ht="13.5">
      <c r="A298" s="2" t="s">
        <v>758</v>
      </c>
      <c r="B298" s="2" t="s">
        <v>12</v>
      </c>
      <c r="C298" s="2" t="s">
        <v>21</v>
      </c>
      <c r="D298" s="2" t="s">
        <v>14</v>
      </c>
      <c r="E298" s="3" t="s">
        <v>212</v>
      </c>
      <c r="F298" s="3" t="s">
        <v>233</v>
      </c>
      <c r="G298" s="3" t="s">
        <v>753</v>
      </c>
      <c r="H298" s="2" t="s">
        <v>754</v>
      </c>
      <c r="I298" s="8" t="s">
        <v>759</v>
      </c>
      <c r="J298" s="2">
        <v>73.96</v>
      </c>
      <c r="K298" s="2">
        <v>4</v>
      </c>
      <c r="L298" s="2"/>
      <c r="M298" s="11">
        <v>82.1</v>
      </c>
      <c r="N298" s="10">
        <f t="shared" si="20"/>
        <v>77.216</v>
      </c>
      <c r="O298" s="11">
        <f t="shared" si="21"/>
        <v>2</v>
      </c>
      <c r="P298" s="14" t="s">
        <v>817</v>
      </c>
    </row>
    <row r="299" spans="1:16" ht="13.5">
      <c r="A299" s="4" t="s">
        <v>760</v>
      </c>
      <c r="B299" s="4" t="s">
        <v>12</v>
      </c>
      <c r="C299" s="4" t="s">
        <v>28</v>
      </c>
      <c r="D299" s="4" t="s">
        <v>14</v>
      </c>
      <c r="E299" s="5" t="s">
        <v>15</v>
      </c>
      <c r="F299" s="5" t="s">
        <v>233</v>
      </c>
      <c r="G299" s="5" t="s">
        <v>753</v>
      </c>
      <c r="H299" s="4" t="s">
        <v>754</v>
      </c>
      <c r="I299" s="9" t="s">
        <v>761</v>
      </c>
      <c r="J299" s="4">
        <v>72.62</v>
      </c>
      <c r="K299" s="4">
        <v>5</v>
      </c>
      <c r="L299" s="4"/>
      <c r="M299" s="11">
        <v>82.86</v>
      </c>
      <c r="N299" s="10">
        <f t="shared" si="20"/>
        <v>76.71600000000001</v>
      </c>
      <c r="O299" s="11">
        <f t="shared" si="21"/>
        <v>3</v>
      </c>
      <c r="P299" s="11"/>
    </row>
    <row r="300" spans="1:16" ht="13.5">
      <c r="A300" s="2" t="s">
        <v>756</v>
      </c>
      <c r="B300" s="2" t="s">
        <v>12</v>
      </c>
      <c r="C300" s="2" t="s">
        <v>21</v>
      </c>
      <c r="D300" s="2" t="s">
        <v>14</v>
      </c>
      <c r="E300" s="3" t="s">
        <v>154</v>
      </c>
      <c r="F300" s="3" t="s">
        <v>231</v>
      </c>
      <c r="G300" s="3" t="s">
        <v>753</v>
      </c>
      <c r="H300" s="2" t="s">
        <v>754</v>
      </c>
      <c r="I300" s="8" t="s">
        <v>757</v>
      </c>
      <c r="J300" s="2">
        <v>76.884</v>
      </c>
      <c r="K300" s="2">
        <v>3</v>
      </c>
      <c r="L300" s="2"/>
      <c r="M300" s="11">
        <v>-1</v>
      </c>
      <c r="N300" s="10"/>
      <c r="O300" s="11"/>
      <c r="P300" s="11"/>
    </row>
    <row r="301" spans="1:16" ht="13.5">
      <c r="A301" s="2" t="s">
        <v>762</v>
      </c>
      <c r="B301" s="2" t="s">
        <v>49</v>
      </c>
      <c r="C301" s="2" t="s">
        <v>28</v>
      </c>
      <c r="D301" s="2" t="s">
        <v>14</v>
      </c>
      <c r="E301" s="3" t="s">
        <v>763</v>
      </c>
      <c r="F301" s="3" t="s">
        <v>90</v>
      </c>
      <c r="G301" s="3" t="s">
        <v>764</v>
      </c>
      <c r="H301" s="2" t="s">
        <v>765</v>
      </c>
      <c r="I301" s="8" t="s">
        <v>766</v>
      </c>
      <c r="J301" s="2">
        <v>56.452</v>
      </c>
      <c r="K301" s="2">
        <v>1</v>
      </c>
      <c r="L301" s="2">
        <v>2</v>
      </c>
      <c r="M301" s="11">
        <v>80.91</v>
      </c>
      <c r="N301" s="10">
        <f aca="true" t="shared" si="22" ref="N301:N310">J301*0.6+M301*0.4</f>
        <v>66.23519999999999</v>
      </c>
      <c r="O301" s="11">
        <f aca="true" t="shared" si="23" ref="O301:O310">SUMPRODUCT((H$1:H$65536=H301)*(N$1:N$65536&gt;N301))+1</f>
        <v>1</v>
      </c>
      <c r="P301" s="14" t="s">
        <v>817</v>
      </c>
    </row>
    <row r="302" spans="1:16" ht="13.5">
      <c r="A302" s="2" t="s">
        <v>767</v>
      </c>
      <c r="B302" s="2" t="s">
        <v>12</v>
      </c>
      <c r="C302" s="2" t="s">
        <v>28</v>
      </c>
      <c r="D302" s="2" t="s">
        <v>14</v>
      </c>
      <c r="E302" s="3" t="s">
        <v>29</v>
      </c>
      <c r="F302" s="3" t="s">
        <v>90</v>
      </c>
      <c r="G302" s="3" t="s">
        <v>764</v>
      </c>
      <c r="H302" s="2" t="s">
        <v>765</v>
      </c>
      <c r="I302" s="8" t="s">
        <v>768</v>
      </c>
      <c r="J302" s="2">
        <v>51.56</v>
      </c>
      <c r="K302" s="2">
        <v>2</v>
      </c>
      <c r="L302" s="2"/>
      <c r="M302" s="11">
        <v>81.61</v>
      </c>
      <c r="N302" s="10">
        <f t="shared" si="22"/>
        <v>63.58</v>
      </c>
      <c r="O302" s="11">
        <f t="shared" si="23"/>
        <v>2</v>
      </c>
      <c r="P302" s="14" t="s">
        <v>817</v>
      </c>
    </row>
    <row r="303" spans="1:16" ht="13.5">
      <c r="A303" s="2" t="s">
        <v>771</v>
      </c>
      <c r="B303" s="2" t="s">
        <v>12</v>
      </c>
      <c r="C303" s="2" t="s">
        <v>28</v>
      </c>
      <c r="D303" s="2" t="s">
        <v>14</v>
      </c>
      <c r="E303" s="3" t="s">
        <v>154</v>
      </c>
      <c r="F303" s="3" t="s">
        <v>90</v>
      </c>
      <c r="G303" s="3" t="s">
        <v>764</v>
      </c>
      <c r="H303" s="2" t="s">
        <v>765</v>
      </c>
      <c r="I303" s="8" t="s">
        <v>772</v>
      </c>
      <c r="J303" s="2">
        <v>50.252</v>
      </c>
      <c r="K303" s="2">
        <v>4</v>
      </c>
      <c r="L303" s="2"/>
      <c r="M303" s="11">
        <v>83.28</v>
      </c>
      <c r="N303" s="10">
        <f t="shared" si="22"/>
        <v>63.4632</v>
      </c>
      <c r="O303" s="11">
        <f t="shared" si="23"/>
        <v>3</v>
      </c>
      <c r="P303" s="11"/>
    </row>
    <row r="304" spans="1:16" ht="13.5">
      <c r="A304" s="2" t="s">
        <v>769</v>
      </c>
      <c r="B304" s="2" t="s">
        <v>12</v>
      </c>
      <c r="C304" s="2" t="s">
        <v>28</v>
      </c>
      <c r="D304" s="2" t="s">
        <v>14</v>
      </c>
      <c r="E304" s="3" t="s">
        <v>29</v>
      </c>
      <c r="F304" s="3" t="s">
        <v>90</v>
      </c>
      <c r="G304" s="3" t="s">
        <v>764</v>
      </c>
      <c r="H304" s="2" t="s">
        <v>765</v>
      </c>
      <c r="I304" s="8" t="s">
        <v>770</v>
      </c>
      <c r="J304" s="2">
        <v>51.135999999999996</v>
      </c>
      <c r="K304" s="2">
        <v>3</v>
      </c>
      <c r="L304" s="2"/>
      <c r="M304" s="11">
        <v>81.81</v>
      </c>
      <c r="N304" s="10">
        <f t="shared" si="22"/>
        <v>63.4056</v>
      </c>
      <c r="O304" s="11">
        <f t="shared" si="23"/>
        <v>4</v>
      </c>
      <c r="P304" s="11"/>
    </row>
    <row r="305" spans="1:16" ht="13.5">
      <c r="A305" s="2" t="s">
        <v>773</v>
      </c>
      <c r="B305" s="2" t="s">
        <v>12</v>
      </c>
      <c r="C305" s="2" t="s">
        <v>28</v>
      </c>
      <c r="D305" s="2" t="s">
        <v>14</v>
      </c>
      <c r="E305" s="3" t="s">
        <v>29</v>
      </c>
      <c r="F305" s="3" t="s">
        <v>774</v>
      </c>
      <c r="G305" s="3" t="s">
        <v>775</v>
      </c>
      <c r="H305" s="2" t="s">
        <v>776</v>
      </c>
      <c r="I305" s="8" t="s">
        <v>777</v>
      </c>
      <c r="J305" s="2">
        <v>62.288000000000004</v>
      </c>
      <c r="K305" s="2">
        <v>1</v>
      </c>
      <c r="L305" s="2">
        <v>1</v>
      </c>
      <c r="M305" s="11">
        <v>83.58</v>
      </c>
      <c r="N305" s="10">
        <f t="shared" si="22"/>
        <v>70.8048</v>
      </c>
      <c r="O305" s="11">
        <f t="shared" si="23"/>
        <v>1</v>
      </c>
      <c r="P305" s="14" t="s">
        <v>817</v>
      </c>
    </row>
    <row r="306" spans="1:16" ht="13.5">
      <c r="A306" s="2" t="s">
        <v>778</v>
      </c>
      <c r="B306" s="2" t="s">
        <v>12</v>
      </c>
      <c r="C306" s="2" t="s">
        <v>21</v>
      </c>
      <c r="D306" s="2" t="s">
        <v>14</v>
      </c>
      <c r="E306" s="3" t="s">
        <v>154</v>
      </c>
      <c r="F306" s="3" t="s">
        <v>774</v>
      </c>
      <c r="G306" s="3" t="s">
        <v>775</v>
      </c>
      <c r="H306" s="2" t="s">
        <v>776</v>
      </c>
      <c r="I306" s="8" t="s">
        <v>779</v>
      </c>
      <c r="J306" s="2">
        <v>61.628</v>
      </c>
      <c r="K306" s="2">
        <v>2</v>
      </c>
      <c r="L306" s="2"/>
      <c r="M306" s="11">
        <v>84.34</v>
      </c>
      <c r="N306" s="10">
        <f t="shared" si="22"/>
        <v>70.7128</v>
      </c>
      <c r="O306" s="11">
        <f t="shared" si="23"/>
        <v>2</v>
      </c>
      <c r="P306" s="11"/>
    </row>
    <row r="307" spans="1:16" ht="13.5">
      <c r="A307" s="2" t="s">
        <v>780</v>
      </c>
      <c r="B307" s="2" t="s">
        <v>12</v>
      </c>
      <c r="C307" s="2" t="s">
        <v>28</v>
      </c>
      <c r="D307" s="2" t="s">
        <v>14</v>
      </c>
      <c r="E307" s="3" t="s">
        <v>38</v>
      </c>
      <c r="F307" s="3" t="s">
        <v>781</v>
      </c>
      <c r="G307" s="3" t="s">
        <v>782</v>
      </c>
      <c r="H307" s="2" t="s">
        <v>783</v>
      </c>
      <c r="I307" s="8" t="s">
        <v>784</v>
      </c>
      <c r="J307" s="2">
        <v>75.728</v>
      </c>
      <c r="K307" s="2">
        <v>1</v>
      </c>
      <c r="L307" s="2">
        <v>1</v>
      </c>
      <c r="M307" s="11">
        <v>83.3</v>
      </c>
      <c r="N307" s="10">
        <f t="shared" si="22"/>
        <v>78.7568</v>
      </c>
      <c r="O307" s="11">
        <f t="shared" si="23"/>
        <v>1</v>
      </c>
      <c r="P307" s="14" t="s">
        <v>817</v>
      </c>
    </row>
    <row r="308" spans="1:16" ht="13.5">
      <c r="A308" s="2" t="s">
        <v>785</v>
      </c>
      <c r="B308" s="2" t="s">
        <v>49</v>
      </c>
      <c r="C308" s="2" t="s">
        <v>28</v>
      </c>
      <c r="D308" s="2" t="s">
        <v>14</v>
      </c>
      <c r="E308" s="3" t="s">
        <v>29</v>
      </c>
      <c r="F308" s="3" t="s">
        <v>16</v>
      </c>
      <c r="G308" s="3" t="s">
        <v>786</v>
      </c>
      <c r="H308" s="2" t="s">
        <v>787</v>
      </c>
      <c r="I308" s="8" t="s">
        <v>788</v>
      </c>
      <c r="J308" s="2">
        <v>78.324</v>
      </c>
      <c r="K308" s="2">
        <v>1</v>
      </c>
      <c r="L308" s="2">
        <v>1</v>
      </c>
      <c r="M308" s="11">
        <v>83.36</v>
      </c>
      <c r="N308" s="10">
        <f t="shared" si="22"/>
        <v>80.33840000000001</v>
      </c>
      <c r="O308" s="11">
        <f t="shared" si="23"/>
        <v>1</v>
      </c>
      <c r="P308" s="14" t="s">
        <v>817</v>
      </c>
    </row>
    <row r="309" spans="1:16" ht="13.5">
      <c r="A309" s="2" t="s">
        <v>789</v>
      </c>
      <c r="B309" s="2" t="s">
        <v>12</v>
      </c>
      <c r="C309" s="2" t="s">
        <v>28</v>
      </c>
      <c r="D309" s="2" t="s">
        <v>14</v>
      </c>
      <c r="E309" s="3" t="s">
        <v>22</v>
      </c>
      <c r="F309" s="3" t="s">
        <v>790</v>
      </c>
      <c r="G309" s="3" t="s">
        <v>791</v>
      </c>
      <c r="H309" s="2" t="s">
        <v>792</v>
      </c>
      <c r="I309" s="8" t="s">
        <v>793</v>
      </c>
      <c r="J309" s="2">
        <v>56.1</v>
      </c>
      <c r="K309" s="2">
        <v>1</v>
      </c>
      <c r="L309" s="2">
        <v>1</v>
      </c>
      <c r="M309" s="11">
        <v>83.21</v>
      </c>
      <c r="N309" s="10">
        <f t="shared" si="22"/>
        <v>66.94399999999999</v>
      </c>
      <c r="O309" s="11">
        <f t="shared" si="23"/>
        <v>1</v>
      </c>
      <c r="P309" s="14" t="s">
        <v>817</v>
      </c>
    </row>
    <row r="310" spans="1:16" ht="13.5">
      <c r="A310" s="4" t="s">
        <v>798</v>
      </c>
      <c r="B310" s="4" t="s">
        <v>49</v>
      </c>
      <c r="C310" s="4" t="s">
        <v>28</v>
      </c>
      <c r="D310" s="4" t="s">
        <v>14</v>
      </c>
      <c r="E310" s="5" t="s">
        <v>29</v>
      </c>
      <c r="F310" s="5" t="s">
        <v>63</v>
      </c>
      <c r="G310" s="5" t="s">
        <v>795</v>
      </c>
      <c r="H310" s="4" t="s">
        <v>796</v>
      </c>
      <c r="I310" s="9" t="s">
        <v>799</v>
      </c>
      <c r="J310" s="4">
        <v>72.536</v>
      </c>
      <c r="K310" s="4">
        <v>3</v>
      </c>
      <c r="L310" s="4">
        <v>1</v>
      </c>
      <c r="M310" s="11">
        <v>81.12</v>
      </c>
      <c r="N310" s="10">
        <f t="shared" si="22"/>
        <v>75.9696</v>
      </c>
      <c r="O310" s="11">
        <f t="shared" si="23"/>
        <v>1</v>
      </c>
      <c r="P310" s="14" t="s">
        <v>817</v>
      </c>
    </row>
    <row r="311" spans="1:16" ht="13.5">
      <c r="A311" s="2" t="s">
        <v>794</v>
      </c>
      <c r="B311" s="2" t="s">
        <v>49</v>
      </c>
      <c r="C311" s="2" t="s">
        <v>28</v>
      </c>
      <c r="D311" s="2" t="s">
        <v>14</v>
      </c>
      <c r="E311" s="3" t="s">
        <v>15</v>
      </c>
      <c r="F311" s="3" t="s">
        <v>63</v>
      </c>
      <c r="G311" s="3" t="s">
        <v>795</v>
      </c>
      <c r="H311" s="2" t="s">
        <v>796</v>
      </c>
      <c r="I311" s="8" t="s">
        <v>797</v>
      </c>
      <c r="J311" s="2">
        <v>78.21199999999999</v>
      </c>
      <c r="K311" s="2">
        <v>1</v>
      </c>
      <c r="L311" s="2"/>
      <c r="M311" s="11">
        <v>-2</v>
      </c>
      <c r="N311" s="10"/>
      <c r="O311" s="11"/>
      <c r="P311" s="11"/>
    </row>
    <row r="312" spans="1:16" ht="13.5">
      <c r="A312" s="2" t="s">
        <v>800</v>
      </c>
      <c r="B312" s="2" t="s">
        <v>49</v>
      </c>
      <c r="C312" s="2" t="s">
        <v>28</v>
      </c>
      <c r="D312" s="2" t="s">
        <v>14</v>
      </c>
      <c r="E312" s="3" t="s">
        <v>199</v>
      </c>
      <c r="F312" s="3" t="s">
        <v>801</v>
      </c>
      <c r="G312" s="3" t="s">
        <v>802</v>
      </c>
      <c r="H312" s="2" t="s">
        <v>803</v>
      </c>
      <c r="I312" s="8" t="s">
        <v>804</v>
      </c>
      <c r="J312" s="2">
        <v>77.844</v>
      </c>
      <c r="K312" s="2">
        <v>1</v>
      </c>
      <c r="L312" s="2">
        <v>1</v>
      </c>
      <c r="M312" s="11">
        <v>79.98</v>
      </c>
      <c r="N312" s="10">
        <f>J312*0.6+M312*0.4</f>
        <v>78.69839999999999</v>
      </c>
      <c r="O312" s="11">
        <f>SUMPRODUCT((H:H=H312)*(N:N&gt;N312))+1</f>
        <v>1</v>
      </c>
      <c r="P312" s="14" t="s">
        <v>817</v>
      </c>
    </row>
    <row r="313" spans="1:16" ht="13.5">
      <c r="A313" s="2" t="s">
        <v>805</v>
      </c>
      <c r="B313" s="2" t="s">
        <v>12</v>
      </c>
      <c r="C313" s="2" t="s">
        <v>28</v>
      </c>
      <c r="D313" s="2" t="s">
        <v>14</v>
      </c>
      <c r="E313" s="3" t="s">
        <v>29</v>
      </c>
      <c r="F313" s="3" t="s">
        <v>801</v>
      </c>
      <c r="G313" s="3" t="s">
        <v>802</v>
      </c>
      <c r="H313" s="2" t="s">
        <v>803</v>
      </c>
      <c r="I313" s="8" t="s">
        <v>806</v>
      </c>
      <c r="J313" s="2">
        <v>72.268</v>
      </c>
      <c r="K313" s="2">
        <v>2</v>
      </c>
      <c r="L313" s="2"/>
      <c r="M313" s="11">
        <v>82.7</v>
      </c>
      <c r="N313" s="10">
        <f>J313*0.6+M313*0.4</f>
        <v>76.4408</v>
      </c>
      <c r="O313" s="11">
        <f>SUMPRODUCT((H:H=H313)*(N:N&gt;N313))+1</f>
        <v>2</v>
      </c>
      <c r="P313" s="11"/>
    </row>
    <row r="314" spans="1:16" ht="13.5">
      <c r="A314" s="2" t="s">
        <v>811</v>
      </c>
      <c r="B314" s="2" t="s">
        <v>12</v>
      </c>
      <c r="C314" s="2" t="s">
        <v>21</v>
      </c>
      <c r="D314" s="2" t="s">
        <v>14</v>
      </c>
      <c r="E314" s="3" t="s">
        <v>139</v>
      </c>
      <c r="F314" s="3" t="s">
        <v>146</v>
      </c>
      <c r="G314" s="3" t="s">
        <v>808</v>
      </c>
      <c r="H314" s="2" t="s">
        <v>809</v>
      </c>
      <c r="I314" s="8" t="s">
        <v>812</v>
      </c>
      <c r="J314" s="2">
        <v>66.47999999999999</v>
      </c>
      <c r="K314" s="2">
        <v>2</v>
      </c>
      <c r="L314" s="2">
        <v>1</v>
      </c>
      <c r="M314" s="11">
        <v>84.68</v>
      </c>
      <c r="N314" s="10">
        <f>J314*0.6+M314*0.4</f>
        <v>73.75999999999999</v>
      </c>
      <c r="O314" s="11">
        <f>SUMPRODUCT((H:H=H314)*(N:N&gt;N314))+1</f>
        <v>1</v>
      </c>
      <c r="P314" s="14" t="s">
        <v>817</v>
      </c>
    </row>
    <row r="315" spans="1:16" ht="13.5">
      <c r="A315" s="2" t="s">
        <v>807</v>
      </c>
      <c r="B315" s="2" t="s">
        <v>12</v>
      </c>
      <c r="C315" s="2" t="s">
        <v>28</v>
      </c>
      <c r="D315" s="2" t="s">
        <v>14</v>
      </c>
      <c r="E315" s="3" t="s">
        <v>29</v>
      </c>
      <c r="F315" s="3" t="s">
        <v>151</v>
      </c>
      <c r="G315" s="3" t="s">
        <v>808</v>
      </c>
      <c r="H315" s="2" t="s">
        <v>809</v>
      </c>
      <c r="I315" s="8" t="s">
        <v>810</v>
      </c>
      <c r="J315" s="2">
        <v>66.896</v>
      </c>
      <c r="K315" s="2">
        <v>1</v>
      </c>
      <c r="L315" s="2"/>
      <c r="M315" s="11">
        <v>-1</v>
      </c>
      <c r="N315" s="10"/>
      <c r="O315" s="11"/>
      <c r="P315" s="11"/>
    </row>
    <row r="316" spans="1:16" ht="13.5">
      <c r="A316" s="2" t="s">
        <v>813</v>
      </c>
      <c r="B316" s="2" t="s">
        <v>49</v>
      </c>
      <c r="C316" s="2" t="s">
        <v>28</v>
      </c>
      <c r="D316" s="2" t="s">
        <v>14</v>
      </c>
      <c r="E316" s="3" t="s">
        <v>212</v>
      </c>
      <c r="F316" s="3" t="s">
        <v>45</v>
      </c>
      <c r="G316" s="3" t="s">
        <v>814</v>
      </c>
      <c r="H316" s="2" t="s">
        <v>815</v>
      </c>
      <c r="I316" s="8" t="s">
        <v>816</v>
      </c>
      <c r="J316" s="2">
        <v>70.616</v>
      </c>
      <c r="K316" s="2">
        <v>1</v>
      </c>
      <c r="L316" s="2">
        <v>1</v>
      </c>
      <c r="M316" s="11">
        <v>82.76</v>
      </c>
      <c r="N316" s="10">
        <f>J316*0.6+M316*0.4</f>
        <v>75.4736</v>
      </c>
      <c r="O316" s="11">
        <f>SUMPRODUCT((H:H=H316)*(N:N&gt;N316))+1</f>
        <v>1</v>
      </c>
      <c r="P316" s="14" t="s">
        <v>817</v>
      </c>
    </row>
  </sheetData>
  <sheetProtection/>
  <mergeCells count="1">
    <mergeCell ref="A2:P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事业单位人事管理科:卿  勇</dc:creator>
  <cp:keywords/>
  <dc:description/>
  <cp:lastModifiedBy>事业单位人事管理科:卿  勇</cp:lastModifiedBy>
  <dcterms:created xsi:type="dcterms:W3CDTF">2023-07-05T08:19:56Z</dcterms:created>
  <dcterms:modified xsi:type="dcterms:W3CDTF">2023-07-06T11:15:34Z</dcterms:modified>
  <cp:category/>
  <cp:version/>
  <cp:contentType/>
  <cp:contentStatus/>
</cp:coreProperties>
</file>