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33" activeTab="0"/>
  </bookViews>
  <sheets>
    <sheet name="中学生物" sheetId="1" r:id="rId1"/>
  </sheets>
  <definedNames/>
  <calcPr fullCalcOnLoad="1"/>
</workbook>
</file>

<file path=xl/sharedStrings.xml><?xml version="1.0" encoding="utf-8"?>
<sst xmlns="http://schemas.openxmlformats.org/spreadsheetml/2006/main" count="493" uniqueCount="323">
  <si>
    <t>准考证号</t>
  </si>
  <si>
    <t>姓名</t>
  </si>
  <si>
    <t>身份证号码</t>
  </si>
  <si>
    <t>职位</t>
  </si>
  <si>
    <t>名次</t>
  </si>
  <si>
    <t>15210030712</t>
  </si>
  <si>
    <t>刘辉</t>
  </si>
  <si>
    <t>430424198702071049</t>
  </si>
  <si>
    <t>学前教育1</t>
  </si>
  <si>
    <t>83.56</t>
  </si>
  <si>
    <t>1</t>
  </si>
  <si>
    <t>汉族</t>
  </si>
  <si>
    <t>12</t>
  </si>
  <si>
    <t>15210030703</t>
  </si>
  <si>
    <t>侯雅静</t>
  </si>
  <si>
    <t>152129199009150026</t>
  </si>
  <si>
    <t>83.05</t>
  </si>
  <si>
    <t>2</t>
  </si>
  <si>
    <t>15210030803</t>
  </si>
  <si>
    <t>宋芮</t>
  </si>
  <si>
    <t>152102199007031824</t>
  </si>
  <si>
    <t>82.16</t>
  </si>
  <si>
    <t>3</t>
  </si>
  <si>
    <t>15210030815</t>
  </si>
  <si>
    <t>王小娇</t>
  </si>
  <si>
    <t>152102198804181222</t>
  </si>
  <si>
    <t>79.09</t>
  </si>
  <si>
    <t>4</t>
  </si>
  <si>
    <t>15</t>
  </si>
  <si>
    <t>5</t>
  </si>
  <si>
    <t>16</t>
  </si>
  <si>
    <t>77.69</t>
  </si>
  <si>
    <t>6</t>
  </si>
  <si>
    <t>21</t>
  </si>
  <si>
    <t>77.50</t>
  </si>
  <si>
    <t>7</t>
  </si>
  <si>
    <t>8</t>
  </si>
  <si>
    <t>75.72</t>
  </si>
  <si>
    <t>9</t>
  </si>
  <si>
    <t>10</t>
  </si>
  <si>
    <t>73.75</t>
  </si>
  <si>
    <t>11</t>
  </si>
  <si>
    <t>蒙古族</t>
  </si>
  <si>
    <t>13</t>
  </si>
  <si>
    <t>14</t>
  </si>
  <si>
    <t>23</t>
  </si>
  <si>
    <t>20</t>
  </si>
  <si>
    <t>满族</t>
  </si>
  <si>
    <t>64.28</t>
  </si>
  <si>
    <t>22</t>
  </si>
  <si>
    <t>61.27</t>
  </si>
  <si>
    <t>15210031914</t>
  </si>
  <si>
    <t>刘丹丹</t>
  </si>
  <si>
    <t>152102198308282462</t>
  </si>
  <si>
    <t>学前教育2</t>
  </si>
  <si>
    <t>71.25</t>
  </si>
  <si>
    <t>回族</t>
  </si>
  <si>
    <t>15210031912</t>
  </si>
  <si>
    <t>王楠</t>
  </si>
  <si>
    <t>152102198311271561</t>
  </si>
  <si>
    <t>69.32</t>
  </si>
  <si>
    <t>15210031910</t>
  </si>
  <si>
    <t>曹郑佳</t>
  </si>
  <si>
    <t>152102198304260354</t>
  </si>
  <si>
    <t>15210031915</t>
  </si>
  <si>
    <t>暴微</t>
  </si>
  <si>
    <t>152102198305050025</t>
  </si>
  <si>
    <t>15210031908</t>
  </si>
  <si>
    <t>李丽</t>
  </si>
  <si>
    <t>152102198303291546</t>
  </si>
  <si>
    <t>58.77</t>
  </si>
  <si>
    <t>15210031913</t>
  </si>
  <si>
    <t>董明佳</t>
  </si>
  <si>
    <t>152102198612233024</t>
  </si>
  <si>
    <t>57.50</t>
  </si>
  <si>
    <t>15210031917</t>
  </si>
  <si>
    <t>高洋</t>
  </si>
  <si>
    <t>152102198511123010</t>
  </si>
  <si>
    <t>53.60</t>
  </si>
  <si>
    <t>15210031909</t>
  </si>
  <si>
    <t>毛林娜</t>
  </si>
  <si>
    <t>152102198306110966</t>
  </si>
  <si>
    <t>49.47</t>
  </si>
  <si>
    <t>15210031911</t>
  </si>
  <si>
    <t>朱彤</t>
  </si>
  <si>
    <t>152102198502281228</t>
  </si>
  <si>
    <t>44.85</t>
  </si>
  <si>
    <t>15210031902</t>
  </si>
  <si>
    <t>郭晨</t>
  </si>
  <si>
    <t>152102199307293025</t>
  </si>
  <si>
    <t>学前教育3</t>
  </si>
  <si>
    <t>86.61</t>
  </si>
  <si>
    <t>15210031519</t>
  </si>
  <si>
    <t>冯雪娇</t>
  </si>
  <si>
    <t>152102199012123029</t>
  </si>
  <si>
    <t>84.83</t>
  </si>
  <si>
    <t>15210031817</t>
  </si>
  <si>
    <t>佟美鑫</t>
  </si>
  <si>
    <t>152122199003303023</t>
  </si>
  <si>
    <t>80.72</t>
  </si>
  <si>
    <t>15210031411</t>
  </si>
  <si>
    <t>赵思璇</t>
  </si>
  <si>
    <t>152102199304270020</t>
  </si>
  <si>
    <t>79.30</t>
  </si>
  <si>
    <t>15210031824</t>
  </si>
  <si>
    <t>李殿婷</t>
  </si>
  <si>
    <t>152103199004205127</t>
  </si>
  <si>
    <t>78.56</t>
  </si>
  <si>
    <t>15210031404</t>
  </si>
  <si>
    <t>叶天琦</t>
  </si>
  <si>
    <t>152102199110260326</t>
  </si>
  <si>
    <t>77.84</t>
  </si>
  <si>
    <t>15210031528</t>
  </si>
  <si>
    <t>彭阳</t>
  </si>
  <si>
    <t>152102199005290363</t>
  </si>
  <si>
    <t>15210031701</t>
  </si>
  <si>
    <t>马颖</t>
  </si>
  <si>
    <t>152128198810120649</t>
  </si>
  <si>
    <t>77.12</t>
  </si>
  <si>
    <t>15210031627</t>
  </si>
  <si>
    <t>卜宁</t>
  </si>
  <si>
    <t>152102199008280021</t>
  </si>
  <si>
    <t>76.63</t>
  </si>
  <si>
    <t>15210031617</t>
  </si>
  <si>
    <t>吴昊</t>
  </si>
  <si>
    <t>15210219920125241X</t>
  </si>
  <si>
    <t>76.44</t>
  </si>
  <si>
    <t>15210031726</t>
  </si>
  <si>
    <t>春蕾</t>
  </si>
  <si>
    <t>152129199202250088</t>
  </si>
  <si>
    <t>76.42</t>
  </si>
  <si>
    <t>15210031702</t>
  </si>
  <si>
    <t>王月</t>
  </si>
  <si>
    <t>15210319900821002X</t>
  </si>
  <si>
    <t>15210031407</t>
  </si>
  <si>
    <t>刘嘉欣</t>
  </si>
  <si>
    <t>152103199307240325</t>
  </si>
  <si>
    <t>76.25</t>
  </si>
  <si>
    <t>15210031606</t>
  </si>
  <si>
    <t>赵美婷</t>
  </si>
  <si>
    <t>152102199210041542</t>
  </si>
  <si>
    <t>75.74</t>
  </si>
  <si>
    <t>15210031616</t>
  </si>
  <si>
    <t>刘葳</t>
  </si>
  <si>
    <t>230881198708050427</t>
  </si>
  <si>
    <t>15210031522</t>
  </si>
  <si>
    <t>范琳琳</t>
  </si>
  <si>
    <t>15210419910224162X</t>
  </si>
  <si>
    <t>15210031802</t>
  </si>
  <si>
    <t>霍艳东</t>
  </si>
  <si>
    <t>15210219880915061X</t>
  </si>
  <si>
    <t>75.70</t>
  </si>
  <si>
    <t>15210031719</t>
  </si>
  <si>
    <t>张洪雨</t>
  </si>
  <si>
    <t>232331198502053228</t>
  </si>
  <si>
    <t>75.36</t>
  </si>
  <si>
    <t>15210031727</t>
  </si>
  <si>
    <t>德丽娜</t>
  </si>
  <si>
    <t>152128198910130326</t>
  </si>
  <si>
    <t>达斡尔族</t>
  </si>
  <si>
    <t>15210031621</t>
  </si>
  <si>
    <t>史宜健</t>
  </si>
  <si>
    <t>130224198610137619</t>
  </si>
  <si>
    <t>74.28</t>
  </si>
  <si>
    <t>15210031417</t>
  </si>
  <si>
    <t>杨帆</t>
  </si>
  <si>
    <t>152102199210272420</t>
  </si>
  <si>
    <t>74.11</t>
  </si>
  <si>
    <t>15210031511</t>
  </si>
  <si>
    <t>孙孟华</t>
  </si>
  <si>
    <t>152102198912032427</t>
  </si>
  <si>
    <t>15210031501</t>
  </si>
  <si>
    <t>张雪巍</t>
  </si>
  <si>
    <t>15210519920927214X</t>
  </si>
  <si>
    <t>73.56</t>
  </si>
  <si>
    <t>15210031713</t>
  </si>
  <si>
    <t>吴晓鄂</t>
  </si>
  <si>
    <t>152127199203119222</t>
  </si>
  <si>
    <t>73.05</t>
  </si>
  <si>
    <t>王群</t>
  </si>
  <si>
    <t>王岩</t>
  </si>
  <si>
    <t>15210030413</t>
  </si>
  <si>
    <t>刘璐</t>
  </si>
  <si>
    <t>152101199302030326</t>
  </si>
  <si>
    <t>中学化学</t>
  </si>
  <si>
    <t>81.08</t>
  </si>
  <si>
    <t>15210030416</t>
  </si>
  <si>
    <t>张盛波</t>
  </si>
  <si>
    <t>152122198810182120</t>
  </si>
  <si>
    <t>15210030419</t>
  </si>
  <si>
    <t>152104199202055920</t>
  </si>
  <si>
    <t>15210030427</t>
  </si>
  <si>
    <t>陈彩霞</t>
  </si>
  <si>
    <t>152122199010216323</t>
  </si>
  <si>
    <t>75.19</t>
  </si>
  <si>
    <t>66.99</t>
  </si>
  <si>
    <t>15210030623</t>
  </si>
  <si>
    <t>何莲</t>
  </si>
  <si>
    <t>152127198903159044</t>
  </si>
  <si>
    <t>中学历史</t>
  </si>
  <si>
    <t>84.66</t>
  </si>
  <si>
    <t>15210030615</t>
  </si>
  <si>
    <t>张甜甜</t>
  </si>
  <si>
    <t>152123199311213042</t>
  </si>
  <si>
    <t>84.64</t>
  </si>
  <si>
    <t>15210030617</t>
  </si>
  <si>
    <t>洪亮</t>
  </si>
  <si>
    <t>15210119890217031X</t>
  </si>
  <si>
    <t>83.07</t>
  </si>
  <si>
    <t>15210030603</t>
  </si>
  <si>
    <t>魏佳媛</t>
  </si>
  <si>
    <t>152102199202210027</t>
  </si>
  <si>
    <t>82.50</t>
  </si>
  <si>
    <t>15210030110</t>
  </si>
  <si>
    <t>郭晓莉</t>
  </si>
  <si>
    <t>152102198111021541</t>
  </si>
  <si>
    <t>中学生物</t>
  </si>
  <si>
    <t>83.41</t>
  </si>
  <si>
    <t>15210030121</t>
  </si>
  <si>
    <t>张萌</t>
  </si>
  <si>
    <t>152104198905154146</t>
  </si>
  <si>
    <t>15210030123</t>
  </si>
  <si>
    <t>杨丹</t>
  </si>
  <si>
    <t>152624198611260923</t>
  </si>
  <si>
    <t>83.03</t>
  </si>
  <si>
    <t>15210030122</t>
  </si>
  <si>
    <t>万欣</t>
  </si>
  <si>
    <t>152102199001041829</t>
  </si>
  <si>
    <t>81.97</t>
  </si>
  <si>
    <t>15210030322</t>
  </si>
  <si>
    <t>郭明明</t>
  </si>
  <si>
    <t>15210419920212552X</t>
  </si>
  <si>
    <t>中学数学</t>
  </si>
  <si>
    <t>84.98</t>
  </si>
  <si>
    <t>15210030317</t>
  </si>
  <si>
    <t>张岩</t>
  </si>
  <si>
    <t>152128198910204540</t>
  </si>
  <si>
    <t>81.63</t>
  </si>
  <si>
    <t>15210030507</t>
  </si>
  <si>
    <t>唐岩</t>
  </si>
  <si>
    <t>152102198606151516</t>
  </si>
  <si>
    <t>中学体育（球类）</t>
  </si>
  <si>
    <t>74.45</t>
  </si>
  <si>
    <t>15210030526</t>
  </si>
  <si>
    <t>刘宪治</t>
  </si>
  <si>
    <t>152102198702060331</t>
  </si>
  <si>
    <t>68.77</t>
  </si>
  <si>
    <t>15210030530</t>
  </si>
  <si>
    <t>于海江</t>
  </si>
  <si>
    <t>15042619890107001X</t>
  </si>
  <si>
    <t>15210030514</t>
  </si>
  <si>
    <t>季梦宇</t>
  </si>
  <si>
    <t>152102199209220017</t>
  </si>
  <si>
    <t>66.82</t>
  </si>
  <si>
    <t>15210030207</t>
  </si>
  <si>
    <t>152105199106170618</t>
  </si>
  <si>
    <t>中学物理</t>
  </si>
  <si>
    <t>80.53</t>
  </si>
  <si>
    <t>15210030220</t>
  </si>
  <si>
    <t>常虹</t>
  </si>
  <si>
    <t>152103199306292449</t>
  </si>
  <si>
    <t>78.05</t>
  </si>
  <si>
    <t>15210030206</t>
  </si>
  <si>
    <t>于欢</t>
  </si>
  <si>
    <t>152101199105112410</t>
  </si>
  <si>
    <t>76.27</t>
  </si>
  <si>
    <t>15210030229</t>
  </si>
  <si>
    <t>祁丽娜</t>
  </si>
  <si>
    <t>150430198809200381</t>
  </si>
  <si>
    <t>15210030216</t>
  </si>
  <si>
    <t>张睿</t>
  </si>
  <si>
    <t>152131199104270044</t>
  </si>
  <si>
    <t>74.66</t>
  </si>
  <si>
    <t>15210030208</t>
  </si>
  <si>
    <t>贺熙仁贵</t>
  </si>
  <si>
    <t>152131198911200312</t>
  </si>
  <si>
    <t>73.58</t>
  </si>
  <si>
    <t>15210030917</t>
  </si>
  <si>
    <t>李亚慧</t>
  </si>
  <si>
    <t>150429199012110329</t>
  </si>
  <si>
    <t>中学英语</t>
  </si>
  <si>
    <t>15210031103</t>
  </si>
  <si>
    <t>穆娟</t>
  </si>
  <si>
    <t>152223198809211045</t>
  </si>
  <si>
    <t>15210030626</t>
  </si>
  <si>
    <t>乔美娜</t>
  </si>
  <si>
    <t>15210219900813274X</t>
  </si>
  <si>
    <t>中学语文</t>
  </si>
  <si>
    <t>15210030624</t>
  </si>
  <si>
    <t>蒋雅萌</t>
  </si>
  <si>
    <t>152102199311090925</t>
  </si>
  <si>
    <t>82.69</t>
  </si>
  <si>
    <t>15210031210</t>
  </si>
  <si>
    <t>冯婷婷</t>
  </si>
  <si>
    <t>15210219930605062X</t>
  </si>
  <si>
    <t>81.44</t>
  </si>
  <si>
    <t>15210031230</t>
  </si>
  <si>
    <t>陈旭</t>
  </si>
  <si>
    <t>152104199304083228</t>
  </si>
  <si>
    <t>80.19</t>
  </si>
  <si>
    <t>加分</t>
  </si>
  <si>
    <t>笔试+加分</t>
  </si>
  <si>
    <t>笔试成绩*40%</t>
  </si>
  <si>
    <t>民族</t>
  </si>
  <si>
    <t>6</t>
  </si>
  <si>
    <t>2</t>
  </si>
  <si>
    <t>3</t>
  </si>
  <si>
    <t>4</t>
  </si>
  <si>
    <t>19</t>
  </si>
  <si>
    <t>18</t>
  </si>
  <si>
    <t>24</t>
  </si>
  <si>
    <t>16</t>
  </si>
  <si>
    <t>满洲里市2015年教育系统公开招聘教师进入资格复审环节人员名单</t>
  </si>
  <si>
    <t>笔试得分</t>
  </si>
  <si>
    <t>序号</t>
  </si>
  <si>
    <t>韩乌吉斯古冷</t>
  </si>
  <si>
    <t>白依勒胡</t>
  </si>
  <si>
    <t>152322198308042027</t>
  </si>
  <si>
    <t>152223198702058060</t>
  </si>
  <si>
    <t>蒙古族</t>
  </si>
  <si>
    <t>蒙语专业</t>
  </si>
  <si>
    <t>92.00</t>
  </si>
  <si>
    <t>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</si>
</sst>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_);[Red]\(0.0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2"/>
  <sheetViews>
    <sheetView tabSelected="1" zoomScalePageLayoutView="0" workbookViewId="0" topLeftCell="A1">
      <selection activeCell="K72" sqref="K72"/>
    </sheetView>
  </sheetViews>
  <sheetFormatPr defaultColWidth="9.00390625" defaultRowHeight="13.5"/>
  <cols>
    <col min="1" max="1" width="6.00390625" style="4" customWidth="1"/>
    <col min="2" max="2" width="14.375" style="0" customWidth="1"/>
    <col min="3" max="3" width="13.375" style="0" customWidth="1"/>
    <col min="4" max="4" width="23.875" style="0" customWidth="1"/>
    <col min="6" max="6" width="16.25390625" style="0" customWidth="1"/>
    <col min="9" max="9" width="9.00390625" style="4" customWidth="1"/>
  </cols>
  <sheetData>
    <row r="1" spans="1:11" ht="42" customHeight="1">
      <c r="A1" s="15" t="s">
        <v>312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7">
      <c r="A2" s="2" t="s">
        <v>314</v>
      </c>
      <c r="B2" s="2" t="s">
        <v>0</v>
      </c>
      <c r="C2" s="2" t="s">
        <v>1</v>
      </c>
      <c r="D2" s="2" t="s">
        <v>2</v>
      </c>
      <c r="E2" s="2" t="s">
        <v>303</v>
      </c>
      <c r="F2" s="2" t="s">
        <v>3</v>
      </c>
      <c r="G2" s="3" t="s">
        <v>313</v>
      </c>
      <c r="H2" s="2" t="s">
        <v>300</v>
      </c>
      <c r="I2" s="2" t="s">
        <v>301</v>
      </c>
      <c r="J2" s="6" t="s">
        <v>302</v>
      </c>
      <c r="K2" s="2" t="s">
        <v>4</v>
      </c>
    </row>
    <row r="3" spans="1:11" ht="13.5">
      <c r="A3" s="5">
        <v>1</v>
      </c>
      <c r="B3" s="2" t="s">
        <v>284</v>
      </c>
      <c r="C3" s="2" t="s">
        <v>285</v>
      </c>
      <c r="D3" s="2" t="s">
        <v>286</v>
      </c>
      <c r="E3" s="2" t="s">
        <v>11</v>
      </c>
      <c r="F3" s="2" t="s">
        <v>287</v>
      </c>
      <c r="G3" s="3" t="s">
        <v>224</v>
      </c>
      <c r="H3" s="5"/>
      <c r="I3" s="3">
        <f>G3+H3</f>
        <v>83.03</v>
      </c>
      <c r="J3" s="9">
        <f>ROUND(I3*40%,3)</f>
        <v>33.212</v>
      </c>
      <c r="K3" s="2" t="s">
        <v>10</v>
      </c>
    </row>
    <row r="4" spans="1:11" ht="13.5">
      <c r="A4" s="5">
        <v>2</v>
      </c>
      <c r="B4" s="2" t="s">
        <v>288</v>
      </c>
      <c r="C4" s="2" t="s">
        <v>289</v>
      </c>
      <c r="D4" s="2" t="s">
        <v>290</v>
      </c>
      <c r="E4" s="2" t="s">
        <v>11</v>
      </c>
      <c r="F4" s="2" t="s">
        <v>287</v>
      </c>
      <c r="G4" s="3" t="s">
        <v>291</v>
      </c>
      <c r="H4" s="5"/>
      <c r="I4" s="3">
        <f>G4+H4</f>
        <v>82.69</v>
      </c>
      <c r="J4" s="9">
        <f>ROUND(I4*40%,3)</f>
        <v>33.076</v>
      </c>
      <c r="K4" s="2" t="s">
        <v>17</v>
      </c>
    </row>
    <row r="5" spans="1:11" ht="13.5">
      <c r="A5" s="5">
        <v>3</v>
      </c>
      <c r="B5" s="2" t="s">
        <v>296</v>
      </c>
      <c r="C5" s="2" t="s">
        <v>297</v>
      </c>
      <c r="D5" s="2" t="s">
        <v>298</v>
      </c>
      <c r="E5" s="2" t="s">
        <v>42</v>
      </c>
      <c r="F5" s="2" t="s">
        <v>287</v>
      </c>
      <c r="G5" s="3" t="s">
        <v>299</v>
      </c>
      <c r="H5" s="5">
        <v>2.5</v>
      </c>
      <c r="I5" s="3">
        <f>G5+H5</f>
        <v>82.69</v>
      </c>
      <c r="J5" s="9">
        <f>ROUND(I5*40%,3)</f>
        <v>33.076</v>
      </c>
      <c r="K5" s="2" t="s">
        <v>305</v>
      </c>
    </row>
    <row r="6" spans="1:11" ht="13.5">
      <c r="A6" s="5">
        <v>4</v>
      </c>
      <c r="B6" s="2" t="s">
        <v>292</v>
      </c>
      <c r="C6" s="2" t="s">
        <v>293</v>
      </c>
      <c r="D6" s="2" t="s">
        <v>294</v>
      </c>
      <c r="E6" s="2" t="s">
        <v>11</v>
      </c>
      <c r="F6" s="2" t="s">
        <v>287</v>
      </c>
      <c r="G6" s="3" t="s">
        <v>295</v>
      </c>
      <c r="H6" s="5"/>
      <c r="I6" s="3">
        <f>G6+H6</f>
        <v>81.44</v>
      </c>
      <c r="J6" s="9">
        <f>ROUND(I6*40%,3)</f>
        <v>32.576</v>
      </c>
      <c r="K6" s="2" t="s">
        <v>307</v>
      </c>
    </row>
    <row r="7" spans="1:11" ht="13.5">
      <c r="A7" s="5">
        <v>5</v>
      </c>
      <c r="B7" s="2" t="s">
        <v>229</v>
      </c>
      <c r="C7" s="2" t="s">
        <v>230</v>
      </c>
      <c r="D7" s="2" t="s">
        <v>231</v>
      </c>
      <c r="E7" s="2" t="s">
        <v>11</v>
      </c>
      <c r="F7" s="2" t="s">
        <v>232</v>
      </c>
      <c r="G7" s="3" t="s">
        <v>233</v>
      </c>
      <c r="H7" s="5"/>
      <c r="I7" s="3">
        <f>G7+H7</f>
        <v>84.98</v>
      </c>
      <c r="J7" s="9">
        <f>ROUND(I7*40%,3)</f>
        <v>33.992</v>
      </c>
      <c r="K7" s="2" t="s">
        <v>10</v>
      </c>
    </row>
    <row r="8" spans="1:11" ht="13.5">
      <c r="A8" s="5">
        <v>6</v>
      </c>
      <c r="B8" s="2" t="s">
        <v>234</v>
      </c>
      <c r="C8" s="2" t="s">
        <v>235</v>
      </c>
      <c r="D8" s="2" t="s">
        <v>236</v>
      </c>
      <c r="E8" s="2" t="s">
        <v>11</v>
      </c>
      <c r="F8" s="2" t="s">
        <v>232</v>
      </c>
      <c r="G8" s="3" t="s">
        <v>237</v>
      </c>
      <c r="H8" s="5"/>
      <c r="I8" s="3">
        <f>G8+H8</f>
        <v>81.63</v>
      </c>
      <c r="J8" s="9">
        <f>ROUND(I8*40%,3)</f>
        <v>32.652</v>
      </c>
      <c r="K8" s="2" t="s">
        <v>17</v>
      </c>
    </row>
    <row r="9" spans="1:11" ht="13.5">
      <c r="A9" s="5">
        <v>7</v>
      </c>
      <c r="B9" s="2" t="s">
        <v>277</v>
      </c>
      <c r="C9" s="2" t="s">
        <v>278</v>
      </c>
      <c r="D9" s="2" t="s">
        <v>279</v>
      </c>
      <c r="E9" s="2" t="s">
        <v>11</v>
      </c>
      <c r="F9" s="2" t="s">
        <v>280</v>
      </c>
      <c r="G9" s="3" t="s">
        <v>217</v>
      </c>
      <c r="H9" s="5"/>
      <c r="I9" s="3">
        <f>G9+H9</f>
        <v>83.41</v>
      </c>
      <c r="J9" s="9">
        <f>ROUND(I9*40%,3)</f>
        <v>33.364</v>
      </c>
      <c r="K9" s="2" t="s">
        <v>10</v>
      </c>
    </row>
    <row r="10" spans="1:11" ht="13.5">
      <c r="A10" s="5">
        <v>8</v>
      </c>
      <c r="B10" s="2" t="s">
        <v>281</v>
      </c>
      <c r="C10" s="2" t="s">
        <v>282</v>
      </c>
      <c r="D10" s="2" t="s">
        <v>283</v>
      </c>
      <c r="E10" s="2" t="s">
        <v>11</v>
      </c>
      <c r="F10" s="2" t="s">
        <v>280</v>
      </c>
      <c r="G10" s="3" t="s">
        <v>228</v>
      </c>
      <c r="H10" s="5"/>
      <c r="I10" s="3">
        <f>G10+H10</f>
        <v>81.97</v>
      </c>
      <c r="J10" s="9">
        <f>ROUND(I10*40%,3)</f>
        <v>32.788</v>
      </c>
      <c r="K10" s="2" t="s">
        <v>17</v>
      </c>
    </row>
    <row r="11" spans="1:11" ht="13.5">
      <c r="A11" s="5">
        <v>9</v>
      </c>
      <c r="B11" s="2" t="s">
        <v>254</v>
      </c>
      <c r="C11" s="2" t="s">
        <v>179</v>
      </c>
      <c r="D11" s="2" t="s">
        <v>255</v>
      </c>
      <c r="E11" s="2" t="s">
        <v>42</v>
      </c>
      <c r="F11" s="2" t="s">
        <v>256</v>
      </c>
      <c r="G11" s="3" t="s">
        <v>257</v>
      </c>
      <c r="H11" s="5">
        <v>2.5</v>
      </c>
      <c r="I11" s="3">
        <f>G11+H11</f>
        <v>83.03</v>
      </c>
      <c r="J11" s="9">
        <f>ROUND(I11*40%,3)</f>
        <v>33.212</v>
      </c>
      <c r="K11" s="2" t="s">
        <v>10</v>
      </c>
    </row>
    <row r="12" spans="1:11" ht="13.5">
      <c r="A12" s="5">
        <v>10</v>
      </c>
      <c r="B12" s="2" t="s">
        <v>258</v>
      </c>
      <c r="C12" s="2" t="s">
        <v>259</v>
      </c>
      <c r="D12" s="2" t="s">
        <v>260</v>
      </c>
      <c r="E12" s="2" t="s">
        <v>47</v>
      </c>
      <c r="F12" s="2" t="s">
        <v>256</v>
      </c>
      <c r="G12" s="3" t="s">
        <v>261</v>
      </c>
      <c r="H12" s="5"/>
      <c r="I12" s="3">
        <f>G12+H12</f>
        <v>78.05</v>
      </c>
      <c r="J12" s="9">
        <f>ROUND(I12*40%,3)</f>
        <v>31.22</v>
      </c>
      <c r="K12" s="2" t="s">
        <v>17</v>
      </c>
    </row>
    <row r="13" spans="1:11" ht="13.5">
      <c r="A13" s="5">
        <v>11</v>
      </c>
      <c r="B13" s="2" t="s">
        <v>269</v>
      </c>
      <c r="C13" s="2" t="s">
        <v>270</v>
      </c>
      <c r="D13" s="2" t="s">
        <v>271</v>
      </c>
      <c r="E13" s="2" t="s">
        <v>42</v>
      </c>
      <c r="F13" s="2" t="s">
        <v>256</v>
      </c>
      <c r="G13" s="3" t="s">
        <v>272</v>
      </c>
      <c r="H13" s="5">
        <v>2.5</v>
      </c>
      <c r="I13" s="3">
        <f>G13+H13</f>
        <v>77.16</v>
      </c>
      <c r="J13" s="9">
        <f>ROUND(I13*40%,3)</f>
        <v>30.864</v>
      </c>
      <c r="K13" s="2" t="s">
        <v>22</v>
      </c>
    </row>
    <row r="14" spans="1:11" ht="13.5">
      <c r="A14" s="5">
        <v>12</v>
      </c>
      <c r="B14" s="2" t="s">
        <v>262</v>
      </c>
      <c r="C14" s="2" t="s">
        <v>263</v>
      </c>
      <c r="D14" s="2" t="s">
        <v>264</v>
      </c>
      <c r="E14" s="2" t="s">
        <v>11</v>
      </c>
      <c r="F14" s="2" t="s">
        <v>256</v>
      </c>
      <c r="G14" s="3" t="s">
        <v>265</v>
      </c>
      <c r="H14" s="5"/>
      <c r="I14" s="3">
        <f>G14+H14</f>
        <v>76.27</v>
      </c>
      <c r="J14" s="9">
        <f>ROUND(I14*40%,3)</f>
        <v>30.508</v>
      </c>
      <c r="K14" s="2" t="s">
        <v>27</v>
      </c>
    </row>
    <row r="15" spans="1:11" ht="13.5">
      <c r="A15" s="5">
        <v>13</v>
      </c>
      <c r="B15" s="2" t="s">
        <v>273</v>
      </c>
      <c r="C15" s="2" t="s">
        <v>274</v>
      </c>
      <c r="D15" s="2" t="s">
        <v>275</v>
      </c>
      <c r="E15" s="2" t="s">
        <v>42</v>
      </c>
      <c r="F15" s="2" t="s">
        <v>256</v>
      </c>
      <c r="G15" s="3" t="s">
        <v>276</v>
      </c>
      <c r="H15" s="5">
        <v>2.5</v>
      </c>
      <c r="I15" s="3">
        <f>G15+H15</f>
        <v>76.08</v>
      </c>
      <c r="J15" s="9">
        <f>ROUND(I15*40%,3)</f>
        <v>30.432</v>
      </c>
      <c r="K15" s="2" t="s">
        <v>29</v>
      </c>
    </row>
    <row r="16" spans="1:11" ht="13.5">
      <c r="A16" s="5">
        <v>14</v>
      </c>
      <c r="B16" s="2" t="s">
        <v>266</v>
      </c>
      <c r="C16" s="2" t="s">
        <v>267</v>
      </c>
      <c r="D16" s="2" t="s">
        <v>268</v>
      </c>
      <c r="E16" s="2" t="s">
        <v>11</v>
      </c>
      <c r="F16" s="2" t="s">
        <v>256</v>
      </c>
      <c r="G16" s="3" t="s">
        <v>194</v>
      </c>
      <c r="H16" s="5"/>
      <c r="I16" s="3">
        <f>G16+H16</f>
        <v>75.19</v>
      </c>
      <c r="J16" s="9">
        <f>ROUND(I16*40%,3)</f>
        <v>30.076</v>
      </c>
      <c r="K16" s="2" t="s">
        <v>304</v>
      </c>
    </row>
    <row r="17" spans="1:11" ht="13.5">
      <c r="A17" s="5">
        <v>15</v>
      </c>
      <c r="B17" s="2" t="s">
        <v>181</v>
      </c>
      <c r="C17" s="2" t="s">
        <v>182</v>
      </c>
      <c r="D17" s="2" t="s">
        <v>183</v>
      </c>
      <c r="E17" s="2" t="s">
        <v>11</v>
      </c>
      <c r="F17" s="2" t="s">
        <v>184</v>
      </c>
      <c r="G17" s="3" t="s">
        <v>185</v>
      </c>
      <c r="H17" s="8"/>
      <c r="I17" s="3">
        <f>G17+H17</f>
        <v>81.08</v>
      </c>
      <c r="J17" s="9">
        <f>ROUND(I17*40%,3)</f>
        <v>32.432</v>
      </c>
      <c r="K17" s="2" t="s">
        <v>10</v>
      </c>
    </row>
    <row r="18" spans="1:11" ht="13.5">
      <c r="A18" s="5">
        <v>16</v>
      </c>
      <c r="B18" s="2" t="s">
        <v>186</v>
      </c>
      <c r="C18" s="2" t="s">
        <v>187</v>
      </c>
      <c r="D18" s="2" t="s">
        <v>188</v>
      </c>
      <c r="E18" s="2" t="s">
        <v>11</v>
      </c>
      <c r="F18" s="2" t="s">
        <v>184</v>
      </c>
      <c r="G18" s="3" t="s">
        <v>99</v>
      </c>
      <c r="H18" s="8"/>
      <c r="I18" s="3">
        <f>G18+H18</f>
        <v>80.72</v>
      </c>
      <c r="J18" s="9">
        <f>ROUND(I18*40%,3)</f>
        <v>32.288</v>
      </c>
      <c r="K18" s="2" t="s">
        <v>17</v>
      </c>
    </row>
    <row r="19" spans="1:11" ht="13.5">
      <c r="A19" s="5">
        <v>17</v>
      </c>
      <c r="B19" s="2" t="s">
        <v>189</v>
      </c>
      <c r="C19" s="2" t="s">
        <v>180</v>
      </c>
      <c r="D19" s="2" t="s">
        <v>190</v>
      </c>
      <c r="E19" s="2" t="s">
        <v>11</v>
      </c>
      <c r="F19" s="2" t="s">
        <v>184</v>
      </c>
      <c r="G19" s="3" t="s">
        <v>31</v>
      </c>
      <c r="H19" s="8"/>
      <c r="I19" s="3">
        <f>G19+H19</f>
        <v>77.69</v>
      </c>
      <c r="J19" s="9">
        <f>ROUND(I19*40%,3)</f>
        <v>31.076</v>
      </c>
      <c r="K19" s="2" t="s">
        <v>22</v>
      </c>
    </row>
    <row r="20" spans="1:11" ht="13.5">
      <c r="A20" s="5">
        <v>18</v>
      </c>
      <c r="B20" s="2" t="s">
        <v>191</v>
      </c>
      <c r="C20" s="2" t="s">
        <v>192</v>
      </c>
      <c r="D20" s="2" t="s">
        <v>193</v>
      </c>
      <c r="E20" s="2" t="s">
        <v>11</v>
      </c>
      <c r="F20" s="2" t="s">
        <v>184</v>
      </c>
      <c r="G20" s="3" t="s">
        <v>194</v>
      </c>
      <c r="H20" s="8"/>
      <c r="I20" s="3">
        <f>G20+H20</f>
        <v>75.19</v>
      </c>
      <c r="J20" s="9">
        <f>ROUND(I20*40%,3)</f>
        <v>30.076</v>
      </c>
      <c r="K20" s="2" t="s">
        <v>27</v>
      </c>
    </row>
    <row r="21" spans="1:11" ht="13.5">
      <c r="A21" s="5">
        <v>19</v>
      </c>
      <c r="B21" s="2" t="s">
        <v>213</v>
      </c>
      <c r="C21" s="2" t="s">
        <v>214</v>
      </c>
      <c r="D21" s="2" t="s">
        <v>215</v>
      </c>
      <c r="E21" s="2" t="s">
        <v>11</v>
      </c>
      <c r="F21" s="2" t="s">
        <v>216</v>
      </c>
      <c r="G21" s="3" t="s">
        <v>217</v>
      </c>
      <c r="H21" s="5"/>
      <c r="I21" s="7">
        <f>G21+H21</f>
        <v>83.41</v>
      </c>
      <c r="J21" s="10">
        <f>ROUND(I21*40%,3)</f>
        <v>33.364</v>
      </c>
      <c r="K21" s="2" t="s">
        <v>10</v>
      </c>
    </row>
    <row r="22" spans="1:11" ht="13.5">
      <c r="A22" s="5">
        <v>20</v>
      </c>
      <c r="B22" s="2" t="s">
        <v>218</v>
      </c>
      <c r="C22" s="2" t="s">
        <v>219</v>
      </c>
      <c r="D22" s="2" t="s">
        <v>220</v>
      </c>
      <c r="E22" s="2" t="s">
        <v>11</v>
      </c>
      <c r="F22" s="2" t="s">
        <v>216</v>
      </c>
      <c r="G22" s="3" t="s">
        <v>16</v>
      </c>
      <c r="H22" s="5"/>
      <c r="I22" s="7">
        <f>G22+H22</f>
        <v>83.05</v>
      </c>
      <c r="J22" s="10">
        <f>ROUND(I22*40%,3)</f>
        <v>33.22</v>
      </c>
      <c r="K22" s="2" t="s">
        <v>17</v>
      </c>
    </row>
    <row r="23" spans="1:11" ht="13.5">
      <c r="A23" s="5">
        <v>21</v>
      </c>
      <c r="B23" s="2" t="s">
        <v>221</v>
      </c>
      <c r="C23" s="2" t="s">
        <v>222</v>
      </c>
      <c r="D23" s="2" t="s">
        <v>223</v>
      </c>
      <c r="E23" s="2" t="s">
        <v>11</v>
      </c>
      <c r="F23" s="2" t="s">
        <v>216</v>
      </c>
      <c r="G23" s="3" t="s">
        <v>224</v>
      </c>
      <c r="H23" s="5"/>
      <c r="I23" s="7">
        <f>G23+H23</f>
        <v>83.03</v>
      </c>
      <c r="J23" s="10">
        <f>ROUND(I23*40%,3)</f>
        <v>33.212</v>
      </c>
      <c r="K23" s="2" t="s">
        <v>22</v>
      </c>
    </row>
    <row r="24" spans="1:11" ht="13.5">
      <c r="A24" s="5">
        <v>22</v>
      </c>
      <c r="B24" s="2" t="s">
        <v>225</v>
      </c>
      <c r="C24" s="2" t="s">
        <v>226</v>
      </c>
      <c r="D24" s="2" t="s">
        <v>227</v>
      </c>
      <c r="E24" s="2" t="s">
        <v>11</v>
      </c>
      <c r="F24" s="2" t="s">
        <v>216</v>
      </c>
      <c r="G24" s="3" t="s">
        <v>228</v>
      </c>
      <c r="H24" s="5"/>
      <c r="I24" s="7">
        <f>G24+H24</f>
        <v>81.97</v>
      </c>
      <c r="J24" s="10">
        <f>ROUND(I24*40%,3)</f>
        <v>32.788</v>
      </c>
      <c r="K24" s="2" t="s">
        <v>27</v>
      </c>
    </row>
    <row r="25" spans="1:11" ht="13.5">
      <c r="A25" s="5">
        <v>23</v>
      </c>
      <c r="B25" s="2" t="s">
        <v>196</v>
      </c>
      <c r="C25" s="2" t="s">
        <v>197</v>
      </c>
      <c r="D25" s="2" t="s">
        <v>198</v>
      </c>
      <c r="E25" s="2" t="s">
        <v>11</v>
      </c>
      <c r="F25" s="2" t="s">
        <v>199</v>
      </c>
      <c r="G25" s="3" t="s">
        <v>200</v>
      </c>
      <c r="H25" s="5"/>
      <c r="I25" s="3">
        <f>G25+H25</f>
        <v>84.66</v>
      </c>
      <c r="J25" s="9">
        <f>ROUND(I25*40%,3)</f>
        <v>33.864</v>
      </c>
      <c r="K25" s="2" t="s">
        <v>10</v>
      </c>
    </row>
    <row r="26" spans="1:11" ht="13.5">
      <c r="A26" s="5">
        <v>24</v>
      </c>
      <c r="B26" s="2" t="s">
        <v>201</v>
      </c>
      <c r="C26" s="2" t="s">
        <v>202</v>
      </c>
      <c r="D26" s="2" t="s">
        <v>203</v>
      </c>
      <c r="E26" s="2" t="s">
        <v>11</v>
      </c>
      <c r="F26" s="2" t="s">
        <v>199</v>
      </c>
      <c r="G26" s="3" t="s">
        <v>204</v>
      </c>
      <c r="H26" s="5"/>
      <c r="I26" s="3">
        <f>G26+H26</f>
        <v>84.64</v>
      </c>
      <c r="J26" s="9">
        <f>ROUND(I26*40%,3)</f>
        <v>33.856</v>
      </c>
      <c r="K26" s="2" t="s">
        <v>17</v>
      </c>
    </row>
    <row r="27" spans="1:11" ht="13.5">
      <c r="A27" s="5">
        <v>25</v>
      </c>
      <c r="B27" s="2" t="s">
        <v>205</v>
      </c>
      <c r="C27" s="2" t="s">
        <v>206</v>
      </c>
      <c r="D27" s="2" t="s">
        <v>207</v>
      </c>
      <c r="E27" s="2" t="s">
        <v>56</v>
      </c>
      <c r="F27" s="2" t="s">
        <v>199</v>
      </c>
      <c r="G27" s="3" t="s">
        <v>208</v>
      </c>
      <c r="H27" s="5"/>
      <c r="I27" s="3">
        <f>G27+H27</f>
        <v>83.07</v>
      </c>
      <c r="J27" s="9">
        <f>ROUND(I27*40%,3)</f>
        <v>33.228</v>
      </c>
      <c r="K27" s="2" t="s">
        <v>22</v>
      </c>
    </row>
    <row r="28" spans="1:11" ht="13.5">
      <c r="A28" s="5">
        <v>26</v>
      </c>
      <c r="B28" s="2" t="s">
        <v>209</v>
      </c>
      <c r="C28" s="2" t="s">
        <v>210</v>
      </c>
      <c r="D28" s="2" t="s">
        <v>211</v>
      </c>
      <c r="E28" s="2" t="s">
        <v>11</v>
      </c>
      <c r="F28" s="2" t="s">
        <v>199</v>
      </c>
      <c r="G28" s="3" t="s">
        <v>212</v>
      </c>
      <c r="H28" s="5"/>
      <c r="I28" s="3">
        <f>G28+H28</f>
        <v>82.5</v>
      </c>
      <c r="J28" s="9">
        <f>ROUND(I28*40%,3)</f>
        <v>33</v>
      </c>
      <c r="K28" s="2" t="s">
        <v>27</v>
      </c>
    </row>
    <row r="29" spans="1:11" ht="13.5">
      <c r="A29" s="5">
        <v>27</v>
      </c>
      <c r="B29" s="2" t="s">
        <v>238</v>
      </c>
      <c r="C29" s="2" t="s">
        <v>239</v>
      </c>
      <c r="D29" s="2" t="s">
        <v>240</v>
      </c>
      <c r="E29" s="2" t="s">
        <v>11</v>
      </c>
      <c r="F29" s="2" t="s">
        <v>241</v>
      </c>
      <c r="G29" s="3" t="s">
        <v>242</v>
      </c>
      <c r="H29" s="5"/>
      <c r="I29" s="3">
        <f>G29+H29</f>
        <v>74.45</v>
      </c>
      <c r="J29" s="9">
        <f>ROUND(I29*40%,3)</f>
        <v>29.78</v>
      </c>
      <c r="K29" s="2" t="s">
        <v>10</v>
      </c>
    </row>
    <row r="30" spans="1:11" ht="13.5">
      <c r="A30" s="5">
        <v>28</v>
      </c>
      <c r="B30" s="2" t="s">
        <v>250</v>
      </c>
      <c r="C30" s="2" t="s">
        <v>251</v>
      </c>
      <c r="D30" s="2" t="s">
        <v>252</v>
      </c>
      <c r="E30" s="2" t="s">
        <v>42</v>
      </c>
      <c r="F30" s="2" t="s">
        <v>241</v>
      </c>
      <c r="G30" s="3" t="s">
        <v>253</v>
      </c>
      <c r="H30" s="5">
        <v>2.5</v>
      </c>
      <c r="I30" s="3">
        <f>G30+H30</f>
        <v>69.32</v>
      </c>
      <c r="J30" s="9">
        <f>ROUND(I30*40%,3)</f>
        <v>27.728</v>
      </c>
      <c r="K30" s="2" t="s">
        <v>305</v>
      </c>
    </row>
    <row r="31" spans="1:11" ht="13.5">
      <c r="A31" s="5">
        <v>29</v>
      </c>
      <c r="B31" s="2" t="s">
        <v>243</v>
      </c>
      <c r="C31" s="2" t="s">
        <v>244</v>
      </c>
      <c r="D31" s="2" t="s">
        <v>245</v>
      </c>
      <c r="E31" s="2" t="s">
        <v>11</v>
      </c>
      <c r="F31" s="2" t="s">
        <v>241</v>
      </c>
      <c r="G31" s="3" t="s">
        <v>246</v>
      </c>
      <c r="H31" s="5"/>
      <c r="I31" s="3">
        <f>G31+H31</f>
        <v>68.77</v>
      </c>
      <c r="J31" s="9">
        <f>ROUND(I31*40%,3)</f>
        <v>27.508</v>
      </c>
      <c r="K31" s="2" t="s">
        <v>306</v>
      </c>
    </row>
    <row r="32" spans="1:11" ht="13.5">
      <c r="A32" s="5">
        <v>30</v>
      </c>
      <c r="B32" s="2" t="s">
        <v>247</v>
      </c>
      <c r="C32" s="2" t="s">
        <v>248</v>
      </c>
      <c r="D32" s="2" t="s">
        <v>249</v>
      </c>
      <c r="E32" s="2" t="s">
        <v>11</v>
      </c>
      <c r="F32" s="2" t="s">
        <v>241</v>
      </c>
      <c r="G32" s="3" t="s">
        <v>195</v>
      </c>
      <c r="H32" s="5"/>
      <c r="I32" s="3">
        <f>G32+H32</f>
        <v>66.99</v>
      </c>
      <c r="J32" s="9">
        <f>ROUND(I32*40%,3)</f>
        <v>26.796</v>
      </c>
      <c r="K32" s="2" t="s">
        <v>307</v>
      </c>
    </row>
    <row r="33" spans="1:11" ht="13.5">
      <c r="A33" s="5">
        <v>31</v>
      </c>
      <c r="B33" s="2" t="s">
        <v>5</v>
      </c>
      <c r="C33" s="2" t="s">
        <v>6</v>
      </c>
      <c r="D33" s="2" t="s">
        <v>7</v>
      </c>
      <c r="E33" s="2" t="s">
        <v>11</v>
      </c>
      <c r="F33" s="2" t="s">
        <v>8</v>
      </c>
      <c r="G33" s="3" t="s">
        <v>9</v>
      </c>
      <c r="H33" s="5"/>
      <c r="I33" s="3">
        <f>G33+H33</f>
        <v>83.56</v>
      </c>
      <c r="J33" s="9">
        <f aca="true" t="shared" si="0" ref="J33:J69">ROUND(I33*40%,3)</f>
        <v>33.424</v>
      </c>
      <c r="K33" s="2" t="s">
        <v>10</v>
      </c>
    </row>
    <row r="34" spans="1:11" ht="13.5">
      <c r="A34" s="5">
        <v>32</v>
      </c>
      <c r="B34" s="2" t="s">
        <v>13</v>
      </c>
      <c r="C34" s="2" t="s">
        <v>14</v>
      </c>
      <c r="D34" s="2" t="s">
        <v>15</v>
      </c>
      <c r="E34" s="2" t="s">
        <v>11</v>
      </c>
      <c r="F34" s="2" t="s">
        <v>8</v>
      </c>
      <c r="G34" s="3" t="s">
        <v>16</v>
      </c>
      <c r="H34" s="5"/>
      <c r="I34" s="3">
        <f>G34+H34</f>
        <v>83.05</v>
      </c>
      <c r="J34" s="9">
        <f t="shared" si="0"/>
        <v>33.22</v>
      </c>
      <c r="K34" s="2" t="s">
        <v>17</v>
      </c>
    </row>
    <row r="35" spans="1:11" ht="13.5">
      <c r="A35" s="5">
        <v>33</v>
      </c>
      <c r="B35" s="2" t="s">
        <v>18</v>
      </c>
      <c r="C35" s="2" t="s">
        <v>19</v>
      </c>
      <c r="D35" s="2" t="s">
        <v>20</v>
      </c>
      <c r="E35" s="2" t="s">
        <v>11</v>
      </c>
      <c r="F35" s="2" t="s">
        <v>8</v>
      </c>
      <c r="G35" s="3" t="s">
        <v>21</v>
      </c>
      <c r="H35" s="5"/>
      <c r="I35" s="3">
        <f>G35+H35</f>
        <v>82.16</v>
      </c>
      <c r="J35" s="9">
        <f t="shared" si="0"/>
        <v>32.864</v>
      </c>
      <c r="K35" s="2" t="s">
        <v>22</v>
      </c>
    </row>
    <row r="36" spans="1:11" ht="13.5">
      <c r="A36" s="5">
        <v>34</v>
      </c>
      <c r="B36" s="2" t="s">
        <v>23</v>
      </c>
      <c r="C36" s="2" t="s">
        <v>24</v>
      </c>
      <c r="D36" s="2" t="s">
        <v>25</v>
      </c>
      <c r="E36" s="2" t="s">
        <v>11</v>
      </c>
      <c r="F36" s="2" t="s">
        <v>8</v>
      </c>
      <c r="G36" s="3" t="s">
        <v>26</v>
      </c>
      <c r="H36" s="5"/>
      <c r="I36" s="3">
        <f>G36+H36</f>
        <v>79.09</v>
      </c>
      <c r="J36" s="9">
        <f t="shared" si="0"/>
        <v>31.636</v>
      </c>
      <c r="K36" s="2" t="s">
        <v>27</v>
      </c>
    </row>
    <row r="37" spans="1:11" ht="13.5">
      <c r="A37" s="5">
        <v>35</v>
      </c>
      <c r="B37" s="2" t="s">
        <v>51</v>
      </c>
      <c r="C37" s="2" t="s">
        <v>52</v>
      </c>
      <c r="D37" s="2" t="s">
        <v>53</v>
      </c>
      <c r="E37" s="2" t="s">
        <v>56</v>
      </c>
      <c r="F37" s="2" t="s">
        <v>54</v>
      </c>
      <c r="G37" s="3" t="s">
        <v>55</v>
      </c>
      <c r="H37" s="8"/>
      <c r="I37" s="3">
        <f>G37+H37</f>
        <v>71.25</v>
      </c>
      <c r="J37" s="9">
        <f>ROUND(I37*40%,3)</f>
        <v>28.5</v>
      </c>
      <c r="K37" s="2" t="s">
        <v>10</v>
      </c>
    </row>
    <row r="38" spans="1:11" ht="13.5">
      <c r="A38" s="5">
        <v>36</v>
      </c>
      <c r="B38" s="2" t="s">
        <v>57</v>
      </c>
      <c r="C38" s="2" t="s">
        <v>58</v>
      </c>
      <c r="D38" s="2" t="s">
        <v>59</v>
      </c>
      <c r="E38" s="2" t="s">
        <v>11</v>
      </c>
      <c r="F38" s="2" t="s">
        <v>54</v>
      </c>
      <c r="G38" s="3" t="s">
        <v>60</v>
      </c>
      <c r="H38" s="8"/>
      <c r="I38" s="3">
        <f>G38+H38</f>
        <v>69.32</v>
      </c>
      <c r="J38" s="9">
        <f>ROUND(I38*40%,3)</f>
        <v>27.728</v>
      </c>
      <c r="K38" s="2" t="s">
        <v>17</v>
      </c>
    </row>
    <row r="39" spans="1:11" ht="13.5">
      <c r="A39" s="5">
        <v>37</v>
      </c>
      <c r="B39" s="2" t="s">
        <v>61</v>
      </c>
      <c r="C39" s="2" t="s">
        <v>62</v>
      </c>
      <c r="D39" s="2" t="s">
        <v>63</v>
      </c>
      <c r="E39" s="2" t="s">
        <v>11</v>
      </c>
      <c r="F39" s="2" t="s">
        <v>54</v>
      </c>
      <c r="G39" s="3" t="s">
        <v>48</v>
      </c>
      <c r="H39" s="8"/>
      <c r="I39" s="3">
        <f>G39+H39</f>
        <v>64.28</v>
      </c>
      <c r="J39" s="9">
        <f>ROUND(I39*40%,3)</f>
        <v>25.712</v>
      </c>
      <c r="K39" s="2" t="s">
        <v>22</v>
      </c>
    </row>
    <row r="40" spans="1:11" ht="13.5">
      <c r="A40" s="5">
        <v>38</v>
      </c>
      <c r="B40" s="2" t="s">
        <v>64</v>
      </c>
      <c r="C40" s="2" t="s">
        <v>65</v>
      </c>
      <c r="D40" s="2" t="s">
        <v>66</v>
      </c>
      <c r="E40" s="2" t="s">
        <v>47</v>
      </c>
      <c r="F40" s="2" t="s">
        <v>54</v>
      </c>
      <c r="G40" s="3" t="s">
        <v>50</v>
      </c>
      <c r="H40" s="8"/>
      <c r="I40" s="3">
        <f>G40+H40</f>
        <v>61.27</v>
      </c>
      <c r="J40" s="9">
        <f>ROUND(I40*40%,3)</f>
        <v>24.508</v>
      </c>
      <c r="K40" s="2" t="s">
        <v>27</v>
      </c>
    </row>
    <row r="41" spans="1:11" ht="13.5">
      <c r="A41" s="5">
        <v>39</v>
      </c>
      <c r="B41" s="2" t="s">
        <v>67</v>
      </c>
      <c r="C41" s="2" t="s">
        <v>68</v>
      </c>
      <c r="D41" s="2" t="s">
        <v>69</v>
      </c>
      <c r="E41" s="2" t="s">
        <v>11</v>
      </c>
      <c r="F41" s="2" t="s">
        <v>54</v>
      </c>
      <c r="G41" s="3" t="s">
        <v>70</v>
      </c>
      <c r="H41" s="8"/>
      <c r="I41" s="3">
        <f>G41+H41</f>
        <v>58.77</v>
      </c>
      <c r="J41" s="9">
        <f>ROUND(I41*40%,3)</f>
        <v>23.508</v>
      </c>
      <c r="K41" s="2" t="s">
        <v>29</v>
      </c>
    </row>
    <row r="42" spans="1:11" ht="13.5">
      <c r="A42" s="5">
        <v>40</v>
      </c>
      <c r="B42" s="2" t="s">
        <v>71</v>
      </c>
      <c r="C42" s="2" t="s">
        <v>72</v>
      </c>
      <c r="D42" s="2" t="s">
        <v>73</v>
      </c>
      <c r="E42" s="2" t="s">
        <v>11</v>
      </c>
      <c r="F42" s="2" t="s">
        <v>54</v>
      </c>
      <c r="G42" s="3" t="s">
        <v>74</v>
      </c>
      <c r="H42" s="8"/>
      <c r="I42" s="3">
        <f>G42+H42</f>
        <v>57.5</v>
      </c>
      <c r="J42" s="9">
        <f>ROUND(I42*40%,3)</f>
        <v>23</v>
      </c>
      <c r="K42" s="2" t="s">
        <v>32</v>
      </c>
    </row>
    <row r="43" spans="1:11" ht="13.5">
      <c r="A43" s="5">
        <v>41</v>
      </c>
      <c r="B43" s="2" t="s">
        <v>75</v>
      </c>
      <c r="C43" s="2" t="s">
        <v>76</v>
      </c>
      <c r="D43" s="2" t="s">
        <v>77</v>
      </c>
      <c r="E43" s="2" t="s">
        <v>11</v>
      </c>
      <c r="F43" s="2" t="s">
        <v>54</v>
      </c>
      <c r="G43" s="3" t="s">
        <v>78</v>
      </c>
      <c r="H43" s="8"/>
      <c r="I43" s="3">
        <f>G43+H43</f>
        <v>53.6</v>
      </c>
      <c r="J43" s="9">
        <f>ROUND(I43*40%,3)</f>
        <v>21.44</v>
      </c>
      <c r="K43" s="2" t="s">
        <v>35</v>
      </c>
    </row>
    <row r="44" spans="1:11" ht="13.5">
      <c r="A44" s="5">
        <v>42</v>
      </c>
      <c r="B44" s="2" t="s">
        <v>79</v>
      </c>
      <c r="C44" s="2" t="s">
        <v>80</v>
      </c>
      <c r="D44" s="2" t="s">
        <v>81</v>
      </c>
      <c r="E44" s="2" t="s">
        <v>11</v>
      </c>
      <c r="F44" s="2" t="s">
        <v>54</v>
      </c>
      <c r="G44" s="3" t="s">
        <v>82</v>
      </c>
      <c r="H44" s="8"/>
      <c r="I44" s="3">
        <f>G44+H44</f>
        <v>49.47</v>
      </c>
      <c r="J44" s="9">
        <f>ROUND(I44*40%,3)</f>
        <v>19.788</v>
      </c>
      <c r="K44" s="2" t="s">
        <v>36</v>
      </c>
    </row>
    <row r="45" spans="1:11" ht="13.5">
      <c r="A45" s="5">
        <v>43</v>
      </c>
      <c r="B45" s="2" t="s">
        <v>83</v>
      </c>
      <c r="C45" s="2" t="s">
        <v>84</v>
      </c>
      <c r="D45" s="2" t="s">
        <v>85</v>
      </c>
      <c r="E45" s="2" t="s">
        <v>11</v>
      </c>
      <c r="F45" s="2" t="s">
        <v>54</v>
      </c>
      <c r="G45" s="3" t="s">
        <v>86</v>
      </c>
      <c r="H45" s="8"/>
      <c r="I45" s="3">
        <f>G45+H45</f>
        <v>44.85</v>
      </c>
      <c r="J45" s="9">
        <f>ROUND(I45*40%,3)</f>
        <v>17.94</v>
      </c>
      <c r="K45" s="2" t="s">
        <v>38</v>
      </c>
    </row>
    <row r="46" spans="1:11" ht="13.5">
      <c r="A46" s="5">
        <v>44</v>
      </c>
      <c r="B46" s="2" t="s">
        <v>87</v>
      </c>
      <c r="C46" s="2" t="s">
        <v>88</v>
      </c>
      <c r="D46" s="2" t="s">
        <v>89</v>
      </c>
      <c r="E46" s="2" t="s">
        <v>11</v>
      </c>
      <c r="F46" s="2" t="s">
        <v>90</v>
      </c>
      <c r="G46" s="3" t="s">
        <v>91</v>
      </c>
      <c r="H46" s="5"/>
      <c r="I46" s="3">
        <f>G46+H46</f>
        <v>86.61</v>
      </c>
      <c r="J46" s="9">
        <f t="shared" si="0"/>
        <v>34.644</v>
      </c>
      <c r="K46" s="2" t="s">
        <v>10</v>
      </c>
    </row>
    <row r="47" spans="1:11" ht="13.5">
      <c r="A47" s="5">
        <v>45</v>
      </c>
      <c r="B47" s="2" t="s">
        <v>92</v>
      </c>
      <c r="C47" s="2" t="s">
        <v>93</v>
      </c>
      <c r="D47" s="2" t="s">
        <v>94</v>
      </c>
      <c r="E47" s="2" t="s">
        <v>11</v>
      </c>
      <c r="F47" s="2" t="s">
        <v>90</v>
      </c>
      <c r="G47" s="3" t="s">
        <v>95</v>
      </c>
      <c r="H47" s="5"/>
      <c r="I47" s="3">
        <f>G47+H47</f>
        <v>84.83</v>
      </c>
      <c r="J47" s="9">
        <f t="shared" si="0"/>
        <v>33.932</v>
      </c>
      <c r="K47" s="2" t="s">
        <v>17</v>
      </c>
    </row>
    <row r="48" spans="1:11" ht="13.5">
      <c r="A48" s="5">
        <v>46</v>
      </c>
      <c r="B48" s="2" t="s">
        <v>96</v>
      </c>
      <c r="C48" s="2" t="s">
        <v>97</v>
      </c>
      <c r="D48" s="2" t="s">
        <v>98</v>
      </c>
      <c r="E48" s="2" t="s">
        <v>11</v>
      </c>
      <c r="F48" s="2" t="s">
        <v>90</v>
      </c>
      <c r="G48" s="3" t="s">
        <v>99</v>
      </c>
      <c r="H48" s="5"/>
      <c r="I48" s="3">
        <f>G48+H48</f>
        <v>80.72</v>
      </c>
      <c r="J48" s="9">
        <f t="shared" si="0"/>
        <v>32.288</v>
      </c>
      <c r="K48" s="2" t="s">
        <v>22</v>
      </c>
    </row>
    <row r="49" spans="1:11" ht="13.5">
      <c r="A49" s="5">
        <v>47</v>
      </c>
      <c r="B49" s="2" t="s">
        <v>100</v>
      </c>
      <c r="C49" s="2" t="s">
        <v>101</v>
      </c>
      <c r="D49" s="2" t="s">
        <v>102</v>
      </c>
      <c r="E49" s="2" t="s">
        <v>11</v>
      </c>
      <c r="F49" s="2" t="s">
        <v>90</v>
      </c>
      <c r="G49" s="3" t="s">
        <v>103</v>
      </c>
      <c r="H49" s="5"/>
      <c r="I49" s="3">
        <f>G49+H49</f>
        <v>79.3</v>
      </c>
      <c r="J49" s="9">
        <f t="shared" si="0"/>
        <v>31.72</v>
      </c>
      <c r="K49" s="2" t="s">
        <v>27</v>
      </c>
    </row>
    <row r="50" spans="1:11" ht="13.5">
      <c r="A50" s="5">
        <v>48</v>
      </c>
      <c r="B50" s="2" t="s">
        <v>127</v>
      </c>
      <c r="C50" s="2" t="s">
        <v>128</v>
      </c>
      <c r="D50" s="2" t="s">
        <v>129</v>
      </c>
      <c r="E50" s="2" t="s">
        <v>42</v>
      </c>
      <c r="F50" s="2" t="s">
        <v>90</v>
      </c>
      <c r="G50" s="3" t="s">
        <v>130</v>
      </c>
      <c r="H50" s="5">
        <v>2.5</v>
      </c>
      <c r="I50" s="3">
        <f>G50+H50</f>
        <v>78.92</v>
      </c>
      <c r="J50" s="9">
        <f t="shared" si="0"/>
        <v>31.568</v>
      </c>
      <c r="K50" s="2" t="s">
        <v>29</v>
      </c>
    </row>
    <row r="51" spans="1:11" ht="13.5">
      <c r="A51" s="5">
        <v>49</v>
      </c>
      <c r="B51" s="2" t="s">
        <v>104</v>
      </c>
      <c r="C51" s="2" t="s">
        <v>105</v>
      </c>
      <c r="D51" s="2" t="s">
        <v>106</v>
      </c>
      <c r="E51" s="2" t="s">
        <v>11</v>
      </c>
      <c r="F51" s="2" t="s">
        <v>90</v>
      </c>
      <c r="G51" s="3" t="s">
        <v>107</v>
      </c>
      <c r="H51" s="5"/>
      <c r="I51" s="3">
        <f>G51+H51</f>
        <v>78.56</v>
      </c>
      <c r="J51" s="9">
        <f t="shared" si="0"/>
        <v>31.424</v>
      </c>
      <c r="K51" s="2" t="s">
        <v>32</v>
      </c>
    </row>
    <row r="52" spans="1:11" ht="13.5">
      <c r="A52" s="5">
        <v>50</v>
      </c>
      <c r="B52" s="2" t="s">
        <v>156</v>
      </c>
      <c r="C52" s="2" t="s">
        <v>157</v>
      </c>
      <c r="D52" s="2" t="s">
        <v>158</v>
      </c>
      <c r="E52" s="2" t="s">
        <v>159</v>
      </c>
      <c r="F52" s="2" t="s">
        <v>90</v>
      </c>
      <c r="G52" s="3" t="s">
        <v>155</v>
      </c>
      <c r="H52" s="5">
        <v>2.5</v>
      </c>
      <c r="I52" s="3">
        <f>G52+H52</f>
        <v>77.86</v>
      </c>
      <c r="J52" s="9">
        <f t="shared" si="0"/>
        <v>31.144</v>
      </c>
      <c r="K52" s="2" t="s">
        <v>35</v>
      </c>
    </row>
    <row r="53" spans="1:11" ht="13.5">
      <c r="A53" s="5">
        <v>51</v>
      </c>
      <c r="B53" s="2" t="s">
        <v>108</v>
      </c>
      <c r="C53" s="2" t="s">
        <v>109</v>
      </c>
      <c r="D53" s="2" t="s">
        <v>110</v>
      </c>
      <c r="E53" s="2" t="s">
        <v>11</v>
      </c>
      <c r="F53" s="2" t="s">
        <v>90</v>
      </c>
      <c r="G53" s="3" t="s">
        <v>111</v>
      </c>
      <c r="H53" s="5"/>
      <c r="I53" s="3">
        <f>G53+H53</f>
        <v>77.84</v>
      </c>
      <c r="J53" s="9">
        <f t="shared" si="0"/>
        <v>31.136</v>
      </c>
      <c r="K53" s="2" t="s">
        <v>36</v>
      </c>
    </row>
    <row r="54" spans="1:11" ht="13.5">
      <c r="A54" s="5">
        <v>52</v>
      </c>
      <c r="B54" s="2" t="s">
        <v>112</v>
      </c>
      <c r="C54" s="2" t="s">
        <v>113</v>
      </c>
      <c r="D54" s="2" t="s">
        <v>114</v>
      </c>
      <c r="E54" s="2" t="s">
        <v>11</v>
      </c>
      <c r="F54" s="2" t="s">
        <v>90</v>
      </c>
      <c r="G54" s="3" t="s">
        <v>34</v>
      </c>
      <c r="H54" s="5"/>
      <c r="I54" s="3">
        <f>G54+H54</f>
        <v>77.5</v>
      </c>
      <c r="J54" s="9">
        <f t="shared" si="0"/>
        <v>31</v>
      </c>
      <c r="K54" s="2" t="s">
        <v>38</v>
      </c>
    </row>
    <row r="55" spans="1:11" ht="13.5">
      <c r="A55" s="5">
        <v>53</v>
      </c>
      <c r="B55" s="2" t="s">
        <v>115</v>
      </c>
      <c r="C55" s="2" t="s">
        <v>116</v>
      </c>
      <c r="D55" s="2" t="s">
        <v>117</v>
      </c>
      <c r="E55" s="2" t="s">
        <v>11</v>
      </c>
      <c r="F55" s="2" t="s">
        <v>90</v>
      </c>
      <c r="G55" s="3" t="s">
        <v>118</v>
      </c>
      <c r="H55" s="5"/>
      <c r="I55" s="3">
        <f>G55+H55</f>
        <v>77.12</v>
      </c>
      <c r="J55" s="9">
        <f t="shared" si="0"/>
        <v>30.848</v>
      </c>
      <c r="K55" s="2" t="s">
        <v>39</v>
      </c>
    </row>
    <row r="56" spans="1:11" ht="13.5">
      <c r="A56" s="5">
        <v>54</v>
      </c>
      <c r="B56" s="2" t="s">
        <v>119</v>
      </c>
      <c r="C56" s="2" t="s">
        <v>120</v>
      </c>
      <c r="D56" s="2" t="s">
        <v>121</v>
      </c>
      <c r="E56" s="2" t="s">
        <v>11</v>
      </c>
      <c r="F56" s="2" t="s">
        <v>90</v>
      </c>
      <c r="G56" s="3" t="s">
        <v>122</v>
      </c>
      <c r="H56" s="5"/>
      <c r="I56" s="3">
        <f>G56+H56</f>
        <v>76.63</v>
      </c>
      <c r="J56" s="9">
        <f t="shared" si="0"/>
        <v>30.652</v>
      </c>
      <c r="K56" s="2" t="s">
        <v>41</v>
      </c>
    </row>
    <row r="57" spans="1:11" ht="13.5">
      <c r="A57" s="5">
        <v>55</v>
      </c>
      <c r="B57" s="2" t="s">
        <v>123</v>
      </c>
      <c r="C57" s="2" t="s">
        <v>124</v>
      </c>
      <c r="D57" s="2" t="s">
        <v>125</v>
      </c>
      <c r="E57" s="2" t="s">
        <v>11</v>
      </c>
      <c r="F57" s="2" t="s">
        <v>90</v>
      </c>
      <c r="G57" s="3" t="s">
        <v>126</v>
      </c>
      <c r="H57" s="5"/>
      <c r="I57" s="3">
        <f>G57+H57</f>
        <v>76.44</v>
      </c>
      <c r="J57" s="9">
        <f t="shared" si="0"/>
        <v>30.576</v>
      </c>
      <c r="K57" s="2" t="s">
        <v>12</v>
      </c>
    </row>
    <row r="58" spans="1:11" ht="13.5">
      <c r="A58" s="5">
        <v>56</v>
      </c>
      <c r="B58" s="2" t="s">
        <v>131</v>
      </c>
      <c r="C58" s="2" t="s">
        <v>132</v>
      </c>
      <c r="D58" s="2" t="s">
        <v>133</v>
      </c>
      <c r="E58" s="2" t="s">
        <v>11</v>
      </c>
      <c r="F58" s="2" t="s">
        <v>90</v>
      </c>
      <c r="G58" s="3" t="s">
        <v>130</v>
      </c>
      <c r="H58" s="5"/>
      <c r="I58" s="3">
        <f>G58+H58</f>
        <v>76.42</v>
      </c>
      <c r="J58" s="9">
        <f t="shared" si="0"/>
        <v>30.568</v>
      </c>
      <c r="K58" s="2" t="s">
        <v>43</v>
      </c>
    </row>
    <row r="59" spans="1:11" ht="13.5">
      <c r="A59" s="5">
        <v>57</v>
      </c>
      <c r="B59" s="2" t="s">
        <v>134</v>
      </c>
      <c r="C59" s="2" t="s">
        <v>135</v>
      </c>
      <c r="D59" s="2" t="s">
        <v>136</v>
      </c>
      <c r="E59" s="2" t="s">
        <v>11</v>
      </c>
      <c r="F59" s="2" t="s">
        <v>90</v>
      </c>
      <c r="G59" s="3" t="s">
        <v>137</v>
      </c>
      <c r="H59" s="5"/>
      <c r="I59" s="3">
        <f>G59+H59</f>
        <v>76.25</v>
      </c>
      <c r="J59" s="9">
        <f t="shared" si="0"/>
        <v>30.5</v>
      </c>
      <c r="K59" s="2" t="s">
        <v>44</v>
      </c>
    </row>
    <row r="60" spans="1:11" ht="13.5">
      <c r="A60" s="5">
        <v>58</v>
      </c>
      <c r="B60" s="2" t="s">
        <v>138</v>
      </c>
      <c r="C60" s="2" t="s">
        <v>139</v>
      </c>
      <c r="D60" s="2" t="s">
        <v>140</v>
      </c>
      <c r="E60" s="2" t="s">
        <v>11</v>
      </c>
      <c r="F60" s="2" t="s">
        <v>90</v>
      </c>
      <c r="G60" s="3" t="s">
        <v>141</v>
      </c>
      <c r="H60" s="5"/>
      <c r="I60" s="3">
        <f>G60+H60</f>
        <v>75.74</v>
      </c>
      <c r="J60" s="9">
        <f t="shared" si="0"/>
        <v>30.296</v>
      </c>
      <c r="K60" s="2" t="s">
        <v>28</v>
      </c>
    </row>
    <row r="61" spans="1:11" ht="13.5">
      <c r="A61" s="5">
        <v>59</v>
      </c>
      <c r="B61" s="2" t="s">
        <v>145</v>
      </c>
      <c r="C61" s="2" t="s">
        <v>146</v>
      </c>
      <c r="D61" s="2" t="s">
        <v>147</v>
      </c>
      <c r="E61" s="2" t="s">
        <v>11</v>
      </c>
      <c r="F61" s="2" t="s">
        <v>90</v>
      </c>
      <c r="G61" s="3" t="s">
        <v>37</v>
      </c>
      <c r="H61" s="5"/>
      <c r="I61" s="3">
        <f>G61+H61</f>
        <v>75.72</v>
      </c>
      <c r="J61" s="9">
        <f t="shared" si="0"/>
        <v>30.288</v>
      </c>
      <c r="K61" s="2" t="s">
        <v>30</v>
      </c>
    </row>
    <row r="62" spans="1:11" ht="13.5">
      <c r="A62" s="5">
        <v>60</v>
      </c>
      <c r="B62" s="2" t="s">
        <v>142</v>
      </c>
      <c r="C62" s="2" t="s">
        <v>143</v>
      </c>
      <c r="D62" s="2" t="s">
        <v>144</v>
      </c>
      <c r="E62" s="2" t="s">
        <v>11</v>
      </c>
      <c r="F62" s="2" t="s">
        <v>90</v>
      </c>
      <c r="G62" s="3" t="s">
        <v>37</v>
      </c>
      <c r="H62" s="5"/>
      <c r="I62" s="3">
        <f>G62+H62</f>
        <v>75.72</v>
      </c>
      <c r="J62" s="9">
        <f t="shared" si="0"/>
        <v>30.288</v>
      </c>
      <c r="K62" s="2" t="s">
        <v>311</v>
      </c>
    </row>
    <row r="63" spans="1:11" ht="13.5">
      <c r="A63" s="5">
        <v>61</v>
      </c>
      <c r="B63" s="2" t="s">
        <v>148</v>
      </c>
      <c r="C63" s="2" t="s">
        <v>149</v>
      </c>
      <c r="D63" s="2" t="s">
        <v>150</v>
      </c>
      <c r="E63" s="2" t="s">
        <v>11</v>
      </c>
      <c r="F63" s="2" t="s">
        <v>90</v>
      </c>
      <c r="G63" s="3" t="s">
        <v>151</v>
      </c>
      <c r="H63" s="5"/>
      <c r="I63" s="3">
        <f>G63+H63</f>
        <v>75.7</v>
      </c>
      <c r="J63" s="9">
        <f t="shared" si="0"/>
        <v>30.28</v>
      </c>
      <c r="K63" s="2" t="s">
        <v>309</v>
      </c>
    </row>
    <row r="64" spans="1:11" ht="13.5">
      <c r="A64" s="5">
        <v>62</v>
      </c>
      <c r="B64" s="2" t="s">
        <v>175</v>
      </c>
      <c r="C64" s="2" t="s">
        <v>176</v>
      </c>
      <c r="D64" s="2" t="s">
        <v>177</v>
      </c>
      <c r="E64" s="2" t="s">
        <v>42</v>
      </c>
      <c r="F64" s="2" t="s">
        <v>90</v>
      </c>
      <c r="G64" s="3" t="s">
        <v>178</v>
      </c>
      <c r="H64" s="5">
        <v>2.5</v>
      </c>
      <c r="I64" s="3">
        <f>G64+H64</f>
        <v>75.55</v>
      </c>
      <c r="J64" s="9">
        <f t="shared" si="0"/>
        <v>30.22</v>
      </c>
      <c r="K64" s="2" t="s">
        <v>308</v>
      </c>
    </row>
    <row r="65" spans="1:11" ht="13.5">
      <c r="A65" s="5">
        <v>63</v>
      </c>
      <c r="B65" s="2" t="s">
        <v>152</v>
      </c>
      <c r="C65" s="2" t="s">
        <v>153</v>
      </c>
      <c r="D65" s="2" t="s">
        <v>154</v>
      </c>
      <c r="E65" s="2" t="s">
        <v>11</v>
      </c>
      <c r="F65" s="2" t="s">
        <v>90</v>
      </c>
      <c r="G65" s="3" t="s">
        <v>155</v>
      </c>
      <c r="H65" s="5"/>
      <c r="I65" s="3">
        <f>G65+H65</f>
        <v>75.36</v>
      </c>
      <c r="J65" s="9">
        <f t="shared" si="0"/>
        <v>30.144</v>
      </c>
      <c r="K65" s="2" t="s">
        <v>46</v>
      </c>
    </row>
    <row r="66" spans="1:11" ht="13.5">
      <c r="A66" s="5">
        <v>64</v>
      </c>
      <c r="B66" s="2" t="s">
        <v>160</v>
      </c>
      <c r="C66" s="2" t="s">
        <v>161</v>
      </c>
      <c r="D66" s="2" t="s">
        <v>162</v>
      </c>
      <c r="E66" s="2" t="s">
        <v>11</v>
      </c>
      <c r="F66" s="2" t="s">
        <v>90</v>
      </c>
      <c r="G66" s="3" t="s">
        <v>163</v>
      </c>
      <c r="H66" s="5"/>
      <c r="I66" s="3">
        <f>G66+H66</f>
        <v>74.28</v>
      </c>
      <c r="J66" s="9">
        <f t="shared" si="0"/>
        <v>29.712</v>
      </c>
      <c r="K66" s="2" t="s">
        <v>33</v>
      </c>
    </row>
    <row r="67" spans="1:11" ht="13.5">
      <c r="A67" s="5">
        <v>65</v>
      </c>
      <c r="B67" s="2" t="s">
        <v>164</v>
      </c>
      <c r="C67" s="2" t="s">
        <v>165</v>
      </c>
      <c r="D67" s="2" t="s">
        <v>166</v>
      </c>
      <c r="E67" s="2" t="s">
        <v>11</v>
      </c>
      <c r="F67" s="2" t="s">
        <v>90</v>
      </c>
      <c r="G67" s="3" t="s">
        <v>167</v>
      </c>
      <c r="H67" s="5"/>
      <c r="I67" s="3">
        <f>G67+H67</f>
        <v>74.11</v>
      </c>
      <c r="J67" s="9">
        <f t="shared" si="0"/>
        <v>29.644</v>
      </c>
      <c r="K67" s="2" t="s">
        <v>49</v>
      </c>
    </row>
    <row r="68" spans="1:11" ht="13.5">
      <c r="A68" s="5">
        <v>66</v>
      </c>
      <c r="B68" s="2" t="s">
        <v>168</v>
      </c>
      <c r="C68" s="2" t="s">
        <v>169</v>
      </c>
      <c r="D68" s="2" t="s">
        <v>170</v>
      </c>
      <c r="E68" s="2" t="s">
        <v>11</v>
      </c>
      <c r="F68" s="2" t="s">
        <v>90</v>
      </c>
      <c r="G68" s="3" t="s">
        <v>40</v>
      </c>
      <c r="H68" s="5"/>
      <c r="I68" s="3">
        <f>G68+H68</f>
        <v>73.75</v>
      </c>
      <c r="J68" s="9">
        <f t="shared" si="0"/>
        <v>29.5</v>
      </c>
      <c r="K68" s="2" t="s">
        <v>45</v>
      </c>
    </row>
    <row r="69" spans="1:11" ht="13.5">
      <c r="A69" s="5">
        <v>67</v>
      </c>
      <c r="B69" s="2" t="s">
        <v>171</v>
      </c>
      <c r="C69" s="2" t="s">
        <v>172</v>
      </c>
      <c r="D69" s="2" t="s">
        <v>173</v>
      </c>
      <c r="E69" s="2" t="s">
        <v>11</v>
      </c>
      <c r="F69" s="2" t="s">
        <v>90</v>
      </c>
      <c r="G69" s="3" t="s">
        <v>174</v>
      </c>
      <c r="H69" s="5"/>
      <c r="I69" s="3">
        <f>G69+H69</f>
        <v>73.56</v>
      </c>
      <c r="J69" s="9">
        <f t="shared" si="0"/>
        <v>29.424</v>
      </c>
      <c r="K69" s="2" t="s">
        <v>310</v>
      </c>
    </row>
    <row r="70" spans="1:11" ht="13.5">
      <c r="A70" s="5">
        <v>68</v>
      </c>
      <c r="B70" s="11">
        <v>15210032002</v>
      </c>
      <c r="C70" s="11" t="s">
        <v>315</v>
      </c>
      <c r="D70" s="12" t="s">
        <v>317</v>
      </c>
      <c r="E70" s="11" t="s">
        <v>319</v>
      </c>
      <c r="F70" s="13" t="s">
        <v>320</v>
      </c>
      <c r="G70" s="12" t="s">
        <v>321</v>
      </c>
      <c r="H70" s="14">
        <v>2.5</v>
      </c>
      <c r="I70" s="3">
        <v>94.5</v>
      </c>
      <c r="J70" s="16">
        <f>ROUND((H70+I70)*40%,3)</f>
        <v>38.8</v>
      </c>
      <c r="K70" s="2" t="s">
        <v>322</v>
      </c>
    </row>
    <row r="71" spans="1:11" ht="13.5">
      <c r="A71" s="5">
        <v>69</v>
      </c>
      <c r="B71" s="11">
        <v>15210032005</v>
      </c>
      <c r="C71" s="11" t="s">
        <v>316</v>
      </c>
      <c r="D71" s="12" t="s">
        <v>318</v>
      </c>
      <c r="E71" s="11" t="s">
        <v>319</v>
      </c>
      <c r="F71" s="13" t="s">
        <v>320</v>
      </c>
      <c r="G71" s="12" t="s">
        <v>321</v>
      </c>
      <c r="H71" s="14">
        <v>2.5</v>
      </c>
      <c r="I71" s="3">
        <v>94.5</v>
      </c>
      <c r="J71" s="16">
        <f>ROUND((H71+I71)*40%,2)</f>
        <v>38.8</v>
      </c>
      <c r="K71" s="2" t="s">
        <v>322</v>
      </c>
    </row>
    <row r="72" ht="13.5">
      <c r="J72" s="17"/>
    </row>
  </sheetData>
  <sheetProtection/>
  <mergeCells count="1">
    <mergeCell ref="A1:K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rencaike</cp:lastModifiedBy>
  <cp:lastPrinted>2015-08-10T10:21:25Z</cp:lastPrinted>
  <dcterms:created xsi:type="dcterms:W3CDTF">2015-08-10T06:32:41Z</dcterms:created>
  <dcterms:modified xsi:type="dcterms:W3CDTF">2015-08-11T02:11:10Z</dcterms:modified>
  <cp:category/>
  <cp:version/>
  <cp:contentType/>
  <cp:contentStatus/>
</cp:coreProperties>
</file>