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tabRatio="7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<sst xmlns="http://schemas.openxmlformats.org/spreadsheetml/2006/main" count="199" uniqueCount="134">
  <si>
    <t>序号</t>
  </si>
  <si>
    <t>准考证号</t>
  </si>
  <si>
    <t>毕业院校</t>
  </si>
  <si>
    <t>所学专业</t>
  </si>
  <si>
    <t>学历</t>
  </si>
  <si>
    <t>总成绩
(100分)</t>
  </si>
  <si>
    <t>备注</t>
  </si>
  <si>
    <t>贵州大学</t>
  </si>
  <si>
    <t>文艺学</t>
  </si>
  <si>
    <t>研究生</t>
  </si>
  <si>
    <t>小学语文</t>
  </si>
  <si>
    <t>重庆师范大学</t>
  </si>
  <si>
    <t>汉语国际教育</t>
  </si>
  <si>
    <t>天津体育学院</t>
  </si>
  <si>
    <t>运动训练</t>
  </si>
  <si>
    <t>本科</t>
  </si>
  <si>
    <t>小学体育</t>
  </si>
  <si>
    <t>成都体育学院</t>
  </si>
  <si>
    <t>本科</t>
  </si>
  <si>
    <t>研究生</t>
  </si>
  <si>
    <t>重庆师范大学</t>
  </si>
  <si>
    <t>学科教学（数学）</t>
  </si>
  <si>
    <t>研究生</t>
  </si>
  <si>
    <t>中职数学</t>
  </si>
  <si>
    <t>吉林师范大学</t>
  </si>
  <si>
    <t>小学教育</t>
  </si>
  <si>
    <t>小学语文</t>
  </si>
  <si>
    <t>学科教学（语文）</t>
  </si>
  <si>
    <t>运筹学与控制论</t>
  </si>
  <si>
    <t>学科教学（美术）</t>
  </si>
  <si>
    <t>中学美术</t>
  </si>
  <si>
    <t>西南大学</t>
  </si>
  <si>
    <t>课程与教学论</t>
  </si>
  <si>
    <t>小学数学</t>
  </si>
  <si>
    <t>小学语文</t>
  </si>
  <si>
    <t>数学教育学</t>
  </si>
  <si>
    <t>西华师范大学</t>
  </si>
  <si>
    <t>学科教学（语文）</t>
  </si>
  <si>
    <t>研究生</t>
  </si>
  <si>
    <t>大理大学</t>
  </si>
  <si>
    <t>重庆师范大学</t>
  </si>
  <si>
    <t>华东师范大学</t>
  </si>
  <si>
    <t>数学与应用数学</t>
  </si>
  <si>
    <t xml:space="preserve">本科 </t>
  </si>
  <si>
    <t>中学数学</t>
  </si>
  <si>
    <t>西南大学</t>
  </si>
  <si>
    <t>英语语言文学</t>
  </si>
  <si>
    <t>研究生</t>
  </si>
  <si>
    <t>重庆师范大学</t>
  </si>
  <si>
    <t>中国少数民族史</t>
  </si>
  <si>
    <t>本科</t>
  </si>
  <si>
    <t>西南大学</t>
  </si>
  <si>
    <t>汉语言文学</t>
  </si>
  <si>
    <t>本科</t>
  </si>
  <si>
    <t>重庆师范大学</t>
  </si>
  <si>
    <t>学科教学（地理）</t>
  </si>
  <si>
    <t>研究生</t>
  </si>
  <si>
    <t>西华师范大学</t>
  </si>
  <si>
    <t>学科教学（语文）</t>
  </si>
  <si>
    <t>小学语文</t>
  </si>
  <si>
    <t>应用数学</t>
  </si>
  <si>
    <t>小学数学</t>
  </si>
  <si>
    <t>小学英语</t>
  </si>
  <si>
    <t>重庆师范大学</t>
  </si>
  <si>
    <t>课程与教学论</t>
  </si>
  <si>
    <t>研究生</t>
  </si>
  <si>
    <t>小学教育</t>
  </si>
  <si>
    <t>化学师范</t>
  </si>
  <si>
    <t>小学科学</t>
  </si>
  <si>
    <t>汉语国际教育</t>
  </si>
  <si>
    <t>中学历史</t>
  </si>
  <si>
    <t>170801004</t>
  </si>
  <si>
    <t>音乐学（师范）</t>
  </si>
  <si>
    <t>中学音乐</t>
  </si>
  <si>
    <t>170701004</t>
  </si>
  <si>
    <t>体育教育</t>
  </si>
  <si>
    <t>中学体育</t>
  </si>
  <si>
    <t>170202002</t>
  </si>
  <si>
    <t>概率论与数理统计</t>
  </si>
  <si>
    <t>中学数学</t>
  </si>
  <si>
    <t>170201003</t>
  </si>
  <si>
    <t>中国现当代文学</t>
  </si>
  <si>
    <t>中学语文</t>
  </si>
  <si>
    <t>英语语言文学</t>
  </si>
  <si>
    <t>研究生</t>
  </si>
  <si>
    <t>中学英语</t>
  </si>
  <si>
    <t>中学语文</t>
  </si>
  <si>
    <t>重庆市南坪中学校</t>
  </si>
  <si>
    <t>重庆市第三十八中学校</t>
  </si>
  <si>
    <t xml:space="preserve"> 重庆市南岸区玛瑙学校</t>
  </si>
  <si>
    <t>重庆市南岸区中海学校</t>
  </si>
  <si>
    <t>重庆市第十一中金科学校</t>
  </si>
  <si>
    <t>重庆市南岸区珊瑚康恒小学校</t>
  </si>
  <si>
    <t>重庆市南岸区珊瑚中铁小学校</t>
  </si>
  <si>
    <t>重庆市南岸区珊瑚鲁能小学校</t>
  </si>
  <si>
    <t>重庆市南岸区天台岗雅居乐小学校</t>
  </si>
  <si>
    <t>重庆市南岸区龙门浩小学校</t>
  </si>
  <si>
    <t>重庆市南岸区长生小学校</t>
  </si>
  <si>
    <t>重庆市南岸区城南家园小学校</t>
  </si>
  <si>
    <t>重庆市南岸区教师进修学院附属小学校</t>
  </si>
  <si>
    <t>重庆市南岸区南坪四海小学校</t>
  </si>
  <si>
    <t>重庆市南岸区南坪实验金科小学校</t>
  </si>
  <si>
    <t>南岸怡丰实验学校</t>
  </si>
  <si>
    <t>重庆市南岸区青龙路小学校</t>
  </si>
  <si>
    <t>重庆市龙门浩职业中学校</t>
  </si>
  <si>
    <t>重庆市广益中学校</t>
  </si>
  <si>
    <t>重庆市第十一中学校</t>
  </si>
  <si>
    <t>重庆市辅仁中学校</t>
  </si>
  <si>
    <t>四川外语学院重庆第二外国语学校</t>
  </si>
  <si>
    <t>中学语文</t>
  </si>
  <si>
    <t>中学英语</t>
  </si>
  <si>
    <t>中学地理</t>
  </si>
  <si>
    <t>小学体育</t>
  </si>
  <si>
    <t>小学数学</t>
  </si>
  <si>
    <t>学科教学（语文）</t>
  </si>
  <si>
    <t>小学教育</t>
  </si>
  <si>
    <t>小学教育</t>
  </si>
  <si>
    <t>中国古代文学</t>
  </si>
  <si>
    <t>专业测试成绩（100分）</t>
  </si>
  <si>
    <t>面试成绩（100分）</t>
  </si>
  <si>
    <t>专业测试成绩60%</t>
  </si>
  <si>
    <t>面试成绩40%</t>
  </si>
  <si>
    <t>招聘单位</t>
  </si>
  <si>
    <t>岗位名称</t>
  </si>
  <si>
    <t>南岸区面向2017年应届高校毕业生公开招聘中小学教师第一场招聘</t>
  </si>
  <si>
    <t xml:space="preserve"> 附件1：</t>
  </si>
  <si>
    <t>中学物理</t>
  </si>
  <si>
    <t>西南大学</t>
  </si>
  <si>
    <t>物理学</t>
  </si>
  <si>
    <t>中国史</t>
  </si>
  <si>
    <t>研究生</t>
  </si>
  <si>
    <t>签订就业协议人员</t>
  </si>
  <si>
    <t>校级一等奖学金</t>
  </si>
  <si>
    <t>校级二等奖学金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</si>
</sst>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DBNum1][$-804]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黑体"/>
      <family val="3"/>
    </font>
    <font>
      <sz val="10"/>
      <color rgb="FF000000"/>
      <name val="黑体"/>
      <family val="3"/>
    </font>
    <font>
      <sz val="16"/>
      <color rgb="FF000000"/>
      <name val="方正小标宋_GBK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shrinkToFit="1"/>
    </xf>
    <xf numFmtId="176" fontId="44" fillId="0" borderId="10" xfId="0" applyNumberFormat="1" applyFont="1" applyBorder="1" applyAlignment="1">
      <alignment horizontal="center" vertical="center" shrinkToFit="1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3.25390625" style="0" bestFit="1" customWidth="1"/>
    <col min="2" max="2" width="31.625" style="6" bestFit="1" customWidth="1"/>
    <col min="3" max="3" width="8.50390625" style="0" bestFit="1" customWidth="1"/>
    <col min="4" max="4" width="9.375" style="0" bestFit="1" customWidth="1"/>
    <col min="5" max="5" width="12.25390625" style="33" bestFit="1" customWidth="1"/>
    <col min="6" max="6" width="16.125" style="33" bestFit="1" customWidth="1"/>
    <col min="7" max="7" width="6.75390625" style="4" bestFit="1" customWidth="1"/>
    <col min="8" max="8" width="11.50390625" style="0" customWidth="1"/>
    <col min="9" max="9" width="8.50390625" style="0" bestFit="1" customWidth="1"/>
    <col min="10" max="10" width="9.375" style="0" bestFit="1" customWidth="1"/>
    <col min="11" max="11" width="8.50390625" style="0" bestFit="1" customWidth="1"/>
    <col min="12" max="12" width="7.625" style="5" bestFit="1" customWidth="1"/>
    <col min="13" max="13" width="14.125" style="6" bestFit="1" customWidth="1"/>
  </cols>
  <sheetData>
    <row r="1" spans="1:2" ht="14.25">
      <c r="A1" s="48" t="s">
        <v>125</v>
      </c>
      <c r="B1" s="48"/>
    </row>
    <row r="2" spans="1:13" ht="21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">
      <c r="A3" s="47" t="s">
        <v>131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1" customFormat="1" ht="24">
      <c r="A4" s="7" t="s">
        <v>0</v>
      </c>
      <c r="B4" s="7" t="s">
        <v>122</v>
      </c>
      <c r="C4" s="7" t="s">
        <v>123</v>
      </c>
      <c r="D4" s="7" t="s">
        <v>1</v>
      </c>
      <c r="E4" s="8" t="s">
        <v>2</v>
      </c>
      <c r="F4" s="8" t="s">
        <v>3</v>
      </c>
      <c r="G4" s="7" t="s">
        <v>4</v>
      </c>
      <c r="H4" s="7" t="s">
        <v>118</v>
      </c>
      <c r="I4" s="7" t="s">
        <v>120</v>
      </c>
      <c r="J4" s="7" t="s">
        <v>119</v>
      </c>
      <c r="K4" s="7" t="s">
        <v>121</v>
      </c>
      <c r="L4" s="9" t="s">
        <v>5</v>
      </c>
      <c r="M4" s="7" t="s">
        <v>6</v>
      </c>
    </row>
    <row r="5" spans="1:14" s="1" customFormat="1" ht="24" customHeight="1">
      <c r="A5" s="7">
        <v>1</v>
      </c>
      <c r="B5" s="32" t="s">
        <v>105</v>
      </c>
      <c r="C5" s="11" t="s">
        <v>109</v>
      </c>
      <c r="D5" s="12">
        <v>170101005</v>
      </c>
      <c r="E5" s="34" t="s">
        <v>51</v>
      </c>
      <c r="F5" s="35" t="s">
        <v>52</v>
      </c>
      <c r="G5" s="12" t="s">
        <v>53</v>
      </c>
      <c r="H5" s="13">
        <v>82.87</v>
      </c>
      <c r="I5" s="13">
        <f>H5*0.6</f>
        <v>49.722</v>
      </c>
      <c r="J5" s="13">
        <v>86.14</v>
      </c>
      <c r="K5" s="13">
        <f>J5*0.4</f>
        <v>34.456</v>
      </c>
      <c r="L5" s="14">
        <f>I5+K5</f>
        <v>84.178</v>
      </c>
      <c r="M5" s="34"/>
      <c r="N5"/>
    </row>
    <row r="6" spans="1:14" s="2" customFormat="1" ht="24" customHeight="1">
      <c r="A6" s="7">
        <v>2</v>
      </c>
      <c r="B6" s="32" t="s">
        <v>105</v>
      </c>
      <c r="C6" s="15" t="s">
        <v>110</v>
      </c>
      <c r="D6" s="16">
        <v>170102003</v>
      </c>
      <c r="E6" s="36" t="s">
        <v>45</v>
      </c>
      <c r="F6" s="37" t="s">
        <v>46</v>
      </c>
      <c r="G6" s="16" t="s">
        <v>47</v>
      </c>
      <c r="H6" s="17">
        <v>77.88</v>
      </c>
      <c r="I6" s="13">
        <f aca="true" t="shared" si="0" ref="I6:I39">H6*0.6</f>
        <v>46.727999999999994</v>
      </c>
      <c r="J6" s="17">
        <v>87.43</v>
      </c>
      <c r="K6" s="13">
        <f aca="true" t="shared" si="1" ref="K6:K39">J6*0.4</f>
        <v>34.972</v>
      </c>
      <c r="L6" s="14">
        <f aca="true" t="shared" si="2" ref="L6:L39">I6+K6</f>
        <v>81.69999999999999</v>
      </c>
      <c r="M6" s="36"/>
      <c r="N6"/>
    </row>
    <row r="7" spans="1:14" s="2" customFormat="1" ht="24" customHeight="1">
      <c r="A7" s="7">
        <v>3</v>
      </c>
      <c r="B7" s="32" t="s">
        <v>105</v>
      </c>
      <c r="C7" s="15" t="s">
        <v>111</v>
      </c>
      <c r="D7" s="16">
        <v>170103001</v>
      </c>
      <c r="E7" s="36" t="s">
        <v>54</v>
      </c>
      <c r="F7" s="37" t="s">
        <v>55</v>
      </c>
      <c r="G7" s="16" t="s">
        <v>56</v>
      </c>
      <c r="H7" s="17">
        <v>83.9</v>
      </c>
      <c r="I7" s="13">
        <f t="shared" si="0"/>
        <v>50.34</v>
      </c>
      <c r="J7" s="17">
        <v>84.43</v>
      </c>
      <c r="K7" s="13">
        <f t="shared" si="1"/>
        <v>33.772000000000006</v>
      </c>
      <c r="L7" s="14">
        <f t="shared" si="2"/>
        <v>84.11200000000001</v>
      </c>
      <c r="M7" s="36"/>
      <c r="N7"/>
    </row>
    <row r="8" spans="1:14" s="2" customFormat="1" ht="24" customHeight="1">
      <c r="A8" s="7">
        <v>4</v>
      </c>
      <c r="B8" s="32" t="s">
        <v>105</v>
      </c>
      <c r="C8" s="18" t="s">
        <v>70</v>
      </c>
      <c r="D8" s="18">
        <v>170104002</v>
      </c>
      <c r="E8" s="38" t="s">
        <v>45</v>
      </c>
      <c r="F8" s="32" t="s">
        <v>49</v>
      </c>
      <c r="G8" s="18" t="s">
        <v>47</v>
      </c>
      <c r="H8" s="19">
        <v>84.8</v>
      </c>
      <c r="I8" s="13">
        <f t="shared" si="0"/>
        <v>50.879999999999995</v>
      </c>
      <c r="J8" s="19">
        <v>90.14</v>
      </c>
      <c r="K8" s="13">
        <f t="shared" si="1"/>
        <v>36.056000000000004</v>
      </c>
      <c r="L8" s="14">
        <f t="shared" si="2"/>
        <v>86.936</v>
      </c>
      <c r="M8" s="45"/>
      <c r="N8"/>
    </row>
    <row r="9" spans="1:14" s="1" customFormat="1" ht="24" customHeight="1">
      <c r="A9" s="7">
        <v>5</v>
      </c>
      <c r="B9" s="32" t="s">
        <v>106</v>
      </c>
      <c r="C9" s="20" t="s">
        <v>79</v>
      </c>
      <c r="D9" s="7" t="s">
        <v>77</v>
      </c>
      <c r="E9" s="38" t="s">
        <v>31</v>
      </c>
      <c r="F9" s="32" t="s">
        <v>78</v>
      </c>
      <c r="G9" s="20" t="s">
        <v>9</v>
      </c>
      <c r="H9" s="21">
        <v>80</v>
      </c>
      <c r="I9" s="13">
        <f t="shared" si="0"/>
        <v>48</v>
      </c>
      <c r="J9" s="21">
        <v>87.71</v>
      </c>
      <c r="K9" s="13">
        <f t="shared" si="1"/>
        <v>35.083999999999996</v>
      </c>
      <c r="L9" s="14">
        <f t="shared" si="2"/>
        <v>83.084</v>
      </c>
      <c r="M9" s="31" t="s">
        <v>132</v>
      </c>
      <c r="N9"/>
    </row>
    <row r="10" spans="1:14" s="1" customFormat="1" ht="24" customHeight="1">
      <c r="A10" s="7">
        <v>6</v>
      </c>
      <c r="B10" s="32" t="s">
        <v>106</v>
      </c>
      <c r="C10" s="22" t="s">
        <v>82</v>
      </c>
      <c r="D10" s="7" t="s">
        <v>80</v>
      </c>
      <c r="E10" s="38" t="s">
        <v>31</v>
      </c>
      <c r="F10" s="32" t="s">
        <v>81</v>
      </c>
      <c r="G10" s="18" t="s">
        <v>9</v>
      </c>
      <c r="H10" s="23">
        <v>88</v>
      </c>
      <c r="I10" s="13">
        <f t="shared" si="0"/>
        <v>52.8</v>
      </c>
      <c r="J10" s="23">
        <v>88.86</v>
      </c>
      <c r="K10" s="13">
        <f t="shared" si="1"/>
        <v>35.544000000000004</v>
      </c>
      <c r="L10" s="14">
        <f t="shared" si="2"/>
        <v>88.344</v>
      </c>
      <c r="M10" s="31" t="s">
        <v>132</v>
      </c>
      <c r="N10"/>
    </row>
    <row r="11" spans="1:14" s="3" customFormat="1" ht="24" customHeight="1">
      <c r="A11" s="7">
        <v>7</v>
      </c>
      <c r="B11" s="32" t="s">
        <v>107</v>
      </c>
      <c r="C11" s="11" t="s">
        <v>44</v>
      </c>
      <c r="D11" s="12">
        <v>170301009</v>
      </c>
      <c r="E11" s="34" t="s">
        <v>41</v>
      </c>
      <c r="F11" s="35" t="s">
        <v>42</v>
      </c>
      <c r="G11" s="12" t="s">
        <v>43</v>
      </c>
      <c r="H11" s="13">
        <v>66.75</v>
      </c>
      <c r="I11" s="13">
        <f t="shared" si="0"/>
        <v>40.05</v>
      </c>
      <c r="J11" s="13">
        <v>95.14</v>
      </c>
      <c r="K11" s="13">
        <f t="shared" si="1"/>
        <v>38.056000000000004</v>
      </c>
      <c r="L11" s="14">
        <f t="shared" si="2"/>
        <v>78.106</v>
      </c>
      <c r="M11" s="34"/>
      <c r="N11"/>
    </row>
    <row r="12" spans="1:14" s="3" customFormat="1" ht="24" customHeight="1">
      <c r="A12" s="7">
        <v>8</v>
      </c>
      <c r="B12" s="32" t="s">
        <v>87</v>
      </c>
      <c r="C12" s="24" t="s">
        <v>126</v>
      </c>
      <c r="D12" s="7">
        <v>170401002</v>
      </c>
      <c r="E12" s="38" t="s">
        <v>127</v>
      </c>
      <c r="F12" s="32" t="s">
        <v>128</v>
      </c>
      <c r="G12" s="18" t="s">
        <v>50</v>
      </c>
      <c r="H12" s="19">
        <v>71</v>
      </c>
      <c r="I12" s="13">
        <f t="shared" si="0"/>
        <v>42.6</v>
      </c>
      <c r="J12" s="19">
        <v>88.43</v>
      </c>
      <c r="K12" s="13">
        <f t="shared" si="1"/>
        <v>35.37200000000001</v>
      </c>
      <c r="L12" s="14">
        <f t="shared" si="2"/>
        <v>77.97200000000001</v>
      </c>
      <c r="M12" s="38"/>
      <c r="N12"/>
    </row>
    <row r="13" spans="1:14" s="3" customFormat="1" ht="24" customHeight="1">
      <c r="A13" s="7">
        <v>9</v>
      </c>
      <c r="B13" s="32" t="s">
        <v>87</v>
      </c>
      <c r="C13" s="18" t="s">
        <v>70</v>
      </c>
      <c r="D13" s="7">
        <v>170402001</v>
      </c>
      <c r="E13" s="38" t="s">
        <v>127</v>
      </c>
      <c r="F13" s="32" t="s">
        <v>129</v>
      </c>
      <c r="G13" s="18" t="s">
        <v>130</v>
      </c>
      <c r="H13" s="19">
        <v>77.8</v>
      </c>
      <c r="I13" s="13">
        <f t="shared" si="0"/>
        <v>46.68</v>
      </c>
      <c r="J13" s="19">
        <v>83.57</v>
      </c>
      <c r="K13" s="13">
        <f t="shared" si="1"/>
        <v>33.428</v>
      </c>
      <c r="L13" s="14">
        <f t="shared" si="2"/>
        <v>80.108</v>
      </c>
      <c r="M13" s="38"/>
      <c r="N13"/>
    </row>
    <row r="14" spans="1:13" s="3" customFormat="1" ht="24" customHeight="1">
      <c r="A14" s="7">
        <v>10</v>
      </c>
      <c r="B14" s="32" t="s">
        <v>88</v>
      </c>
      <c r="C14" s="20" t="s">
        <v>30</v>
      </c>
      <c r="D14" s="18">
        <v>170501005</v>
      </c>
      <c r="E14" s="38" t="s">
        <v>11</v>
      </c>
      <c r="F14" s="32" t="s">
        <v>29</v>
      </c>
      <c r="G14" s="18" t="s">
        <v>9</v>
      </c>
      <c r="H14" s="21">
        <v>87.07</v>
      </c>
      <c r="I14" s="13">
        <f t="shared" si="0"/>
        <v>52.242</v>
      </c>
      <c r="J14" s="21">
        <v>91.57</v>
      </c>
      <c r="K14" s="13">
        <f t="shared" si="1"/>
        <v>36.628</v>
      </c>
      <c r="L14" s="14">
        <f t="shared" si="2"/>
        <v>88.87</v>
      </c>
      <c r="M14" s="45"/>
    </row>
    <row r="15" spans="1:13" s="3" customFormat="1" ht="24" customHeight="1">
      <c r="A15" s="7">
        <v>11</v>
      </c>
      <c r="B15" s="32" t="s">
        <v>89</v>
      </c>
      <c r="C15" s="20" t="s">
        <v>26</v>
      </c>
      <c r="D15" s="18">
        <v>170601002</v>
      </c>
      <c r="E15" s="39" t="s">
        <v>24</v>
      </c>
      <c r="F15" s="31" t="s">
        <v>25</v>
      </c>
      <c r="G15" s="20" t="s">
        <v>19</v>
      </c>
      <c r="H15" s="21">
        <v>80.86</v>
      </c>
      <c r="I15" s="13">
        <f t="shared" si="0"/>
        <v>48.516</v>
      </c>
      <c r="J15" s="21">
        <v>82.71</v>
      </c>
      <c r="K15" s="13">
        <f t="shared" si="1"/>
        <v>33.083999999999996</v>
      </c>
      <c r="L15" s="14">
        <f t="shared" si="2"/>
        <v>81.6</v>
      </c>
      <c r="M15" s="45"/>
    </row>
    <row r="16" spans="1:14" s="3" customFormat="1" ht="24" customHeight="1">
      <c r="A16" s="7">
        <v>12</v>
      </c>
      <c r="B16" s="32" t="s">
        <v>90</v>
      </c>
      <c r="C16" s="20" t="s">
        <v>10</v>
      </c>
      <c r="D16" s="18">
        <v>170702001</v>
      </c>
      <c r="E16" s="39" t="s">
        <v>7</v>
      </c>
      <c r="F16" s="32" t="s">
        <v>8</v>
      </c>
      <c r="G16" s="20" t="s">
        <v>9</v>
      </c>
      <c r="H16" s="21">
        <v>87.25</v>
      </c>
      <c r="I16" s="13">
        <f t="shared" si="0"/>
        <v>52.35</v>
      </c>
      <c r="J16" s="21">
        <v>89.25</v>
      </c>
      <c r="K16" s="13">
        <f t="shared" si="1"/>
        <v>35.7</v>
      </c>
      <c r="L16" s="14">
        <f t="shared" si="2"/>
        <v>88.05000000000001</v>
      </c>
      <c r="M16" s="45"/>
      <c r="N16" s="1"/>
    </row>
    <row r="17" spans="1:14" s="3" customFormat="1" ht="24" customHeight="1">
      <c r="A17" s="7">
        <v>13</v>
      </c>
      <c r="B17" s="32" t="s">
        <v>90</v>
      </c>
      <c r="C17" s="22" t="s">
        <v>76</v>
      </c>
      <c r="D17" s="10" t="s">
        <v>74</v>
      </c>
      <c r="E17" s="38" t="s">
        <v>31</v>
      </c>
      <c r="F17" s="32" t="s">
        <v>75</v>
      </c>
      <c r="G17" s="18" t="s">
        <v>15</v>
      </c>
      <c r="H17" s="23">
        <v>80</v>
      </c>
      <c r="I17" s="13">
        <f t="shared" si="0"/>
        <v>48</v>
      </c>
      <c r="J17" s="23">
        <v>86.71</v>
      </c>
      <c r="K17" s="13">
        <f t="shared" si="1"/>
        <v>34.684</v>
      </c>
      <c r="L17" s="14">
        <f t="shared" si="2"/>
        <v>82.684</v>
      </c>
      <c r="M17" s="45"/>
      <c r="N17"/>
    </row>
    <row r="18" spans="1:14" s="3" customFormat="1" ht="24" customHeight="1">
      <c r="A18" s="7">
        <v>14</v>
      </c>
      <c r="B18" s="32" t="s">
        <v>91</v>
      </c>
      <c r="C18" s="22" t="s">
        <v>73</v>
      </c>
      <c r="D18" s="10" t="s">
        <v>71</v>
      </c>
      <c r="E18" s="38" t="s">
        <v>31</v>
      </c>
      <c r="F18" s="32" t="s">
        <v>72</v>
      </c>
      <c r="G18" s="18" t="s">
        <v>15</v>
      </c>
      <c r="H18" s="23">
        <v>88</v>
      </c>
      <c r="I18" s="13">
        <f t="shared" si="0"/>
        <v>52.8</v>
      </c>
      <c r="J18" s="23">
        <v>86.43</v>
      </c>
      <c r="K18" s="13">
        <f t="shared" si="1"/>
        <v>34.572</v>
      </c>
      <c r="L18" s="14">
        <f t="shared" si="2"/>
        <v>87.372</v>
      </c>
      <c r="M18" s="45"/>
      <c r="N18"/>
    </row>
    <row r="19" spans="1:14" s="3" customFormat="1" ht="24" customHeight="1">
      <c r="A19" s="7">
        <v>15</v>
      </c>
      <c r="B19" s="32" t="s">
        <v>92</v>
      </c>
      <c r="C19" s="7" t="s">
        <v>59</v>
      </c>
      <c r="D19" s="18">
        <v>171001005</v>
      </c>
      <c r="E19" s="38" t="s">
        <v>57</v>
      </c>
      <c r="F19" s="32" t="s">
        <v>58</v>
      </c>
      <c r="G19" s="18" t="s">
        <v>47</v>
      </c>
      <c r="H19" s="9">
        <v>85</v>
      </c>
      <c r="I19" s="13">
        <f t="shared" si="0"/>
        <v>51</v>
      </c>
      <c r="J19" s="9">
        <v>88.2</v>
      </c>
      <c r="K19" s="13">
        <f t="shared" si="1"/>
        <v>35.28</v>
      </c>
      <c r="L19" s="14">
        <f t="shared" si="2"/>
        <v>86.28</v>
      </c>
      <c r="M19" s="45"/>
      <c r="N19"/>
    </row>
    <row r="20" spans="1:14" s="3" customFormat="1" ht="24" customHeight="1">
      <c r="A20" s="7">
        <v>16</v>
      </c>
      <c r="B20" s="32" t="s">
        <v>92</v>
      </c>
      <c r="C20" s="7" t="s">
        <v>61</v>
      </c>
      <c r="D20" s="18">
        <v>171002001</v>
      </c>
      <c r="E20" s="38" t="s">
        <v>48</v>
      </c>
      <c r="F20" s="32" t="s">
        <v>60</v>
      </c>
      <c r="G20" s="18" t="s">
        <v>47</v>
      </c>
      <c r="H20" s="9">
        <v>83</v>
      </c>
      <c r="I20" s="13">
        <f t="shared" si="0"/>
        <v>49.8</v>
      </c>
      <c r="J20" s="9">
        <v>91.4</v>
      </c>
      <c r="K20" s="13">
        <f t="shared" si="1"/>
        <v>36.56</v>
      </c>
      <c r="L20" s="14">
        <f t="shared" si="2"/>
        <v>86.36</v>
      </c>
      <c r="M20" s="38"/>
      <c r="N20"/>
    </row>
    <row r="21" spans="1:14" s="3" customFormat="1" ht="24" customHeight="1">
      <c r="A21" s="7">
        <v>17</v>
      </c>
      <c r="B21" s="32" t="s">
        <v>93</v>
      </c>
      <c r="C21" s="20" t="s">
        <v>61</v>
      </c>
      <c r="D21" s="18">
        <v>171102005</v>
      </c>
      <c r="E21" s="38" t="s">
        <v>63</v>
      </c>
      <c r="F21" s="31" t="s">
        <v>64</v>
      </c>
      <c r="G21" s="20" t="s">
        <v>65</v>
      </c>
      <c r="H21" s="21">
        <v>73.2</v>
      </c>
      <c r="I21" s="13">
        <f t="shared" si="0"/>
        <v>43.92</v>
      </c>
      <c r="J21" s="21">
        <v>73.14</v>
      </c>
      <c r="K21" s="13">
        <f t="shared" si="1"/>
        <v>29.256</v>
      </c>
      <c r="L21" s="14">
        <f t="shared" si="2"/>
        <v>73.176</v>
      </c>
      <c r="M21" s="45"/>
      <c r="N21"/>
    </row>
    <row r="22" spans="1:14" s="3" customFormat="1" ht="24" customHeight="1">
      <c r="A22" s="7">
        <v>18</v>
      </c>
      <c r="B22" s="32" t="s">
        <v>93</v>
      </c>
      <c r="C22" s="22" t="s">
        <v>62</v>
      </c>
      <c r="D22" s="18">
        <v>171103024</v>
      </c>
      <c r="E22" s="40" t="s">
        <v>48</v>
      </c>
      <c r="F22" s="32" t="s">
        <v>46</v>
      </c>
      <c r="G22" s="18" t="s">
        <v>47</v>
      </c>
      <c r="H22" s="23">
        <v>77</v>
      </c>
      <c r="I22" s="13">
        <f t="shared" si="0"/>
        <v>46.199999999999996</v>
      </c>
      <c r="J22" s="23">
        <v>74.86</v>
      </c>
      <c r="K22" s="13">
        <f t="shared" si="1"/>
        <v>29.944000000000003</v>
      </c>
      <c r="L22" s="14">
        <f t="shared" si="2"/>
        <v>76.144</v>
      </c>
      <c r="M22" s="38"/>
      <c r="N22"/>
    </row>
    <row r="23" spans="1:14" s="3" customFormat="1" ht="24" customHeight="1">
      <c r="A23" s="7">
        <v>19</v>
      </c>
      <c r="B23" s="32" t="s">
        <v>94</v>
      </c>
      <c r="C23" s="11" t="s">
        <v>34</v>
      </c>
      <c r="D23" s="12">
        <v>171201005</v>
      </c>
      <c r="E23" s="34" t="s">
        <v>36</v>
      </c>
      <c r="F23" s="35" t="s">
        <v>37</v>
      </c>
      <c r="G23" s="12" t="s">
        <v>38</v>
      </c>
      <c r="H23" s="13">
        <v>71.8</v>
      </c>
      <c r="I23" s="13">
        <f t="shared" si="0"/>
        <v>43.08</v>
      </c>
      <c r="J23" s="13">
        <v>75.86</v>
      </c>
      <c r="K23" s="13">
        <f t="shared" si="1"/>
        <v>30.344</v>
      </c>
      <c r="L23" s="14">
        <f t="shared" si="2"/>
        <v>73.424</v>
      </c>
      <c r="M23" s="34"/>
      <c r="N23"/>
    </row>
    <row r="24" spans="1:14" s="3" customFormat="1" ht="24" customHeight="1">
      <c r="A24" s="7">
        <v>20</v>
      </c>
      <c r="B24" s="32" t="s">
        <v>95</v>
      </c>
      <c r="C24" s="22" t="s">
        <v>61</v>
      </c>
      <c r="D24" s="18">
        <v>171402003</v>
      </c>
      <c r="E24" s="40" t="s">
        <v>45</v>
      </c>
      <c r="F24" s="32" t="s">
        <v>66</v>
      </c>
      <c r="G24" s="18" t="s">
        <v>47</v>
      </c>
      <c r="H24" s="23">
        <v>88.57</v>
      </c>
      <c r="I24" s="13">
        <f t="shared" si="0"/>
        <v>53.141999999999996</v>
      </c>
      <c r="J24" s="23">
        <v>90</v>
      </c>
      <c r="K24" s="13">
        <f t="shared" si="1"/>
        <v>36</v>
      </c>
      <c r="L24" s="14">
        <f t="shared" si="2"/>
        <v>89.142</v>
      </c>
      <c r="M24" s="38"/>
      <c r="N24"/>
    </row>
    <row r="25" spans="1:14" s="3" customFormat="1" ht="24" customHeight="1">
      <c r="A25" s="7">
        <v>21</v>
      </c>
      <c r="B25" s="32" t="s">
        <v>95</v>
      </c>
      <c r="C25" s="22" t="s">
        <v>68</v>
      </c>
      <c r="D25" s="18">
        <v>171403006</v>
      </c>
      <c r="E25" s="40" t="s">
        <v>45</v>
      </c>
      <c r="F25" s="32" t="s">
        <v>67</v>
      </c>
      <c r="G25" s="18" t="s">
        <v>50</v>
      </c>
      <c r="H25" s="23">
        <v>84.57</v>
      </c>
      <c r="I25" s="13">
        <f t="shared" si="0"/>
        <v>50.742</v>
      </c>
      <c r="J25" s="23">
        <v>88</v>
      </c>
      <c r="K25" s="13">
        <f t="shared" si="1"/>
        <v>35.2</v>
      </c>
      <c r="L25" s="14">
        <f t="shared" si="2"/>
        <v>85.94200000000001</v>
      </c>
      <c r="M25" s="38"/>
      <c r="N25"/>
    </row>
    <row r="26" spans="1:14" s="3" customFormat="1" ht="24" customHeight="1">
      <c r="A26" s="7">
        <v>22</v>
      </c>
      <c r="B26" s="32" t="s">
        <v>96</v>
      </c>
      <c r="C26" s="22" t="s">
        <v>59</v>
      </c>
      <c r="D26" s="18">
        <v>171501003</v>
      </c>
      <c r="E26" s="40" t="s">
        <v>48</v>
      </c>
      <c r="F26" s="32" t="s">
        <v>69</v>
      </c>
      <c r="G26" s="18" t="s">
        <v>47</v>
      </c>
      <c r="H26" s="23">
        <v>76</v>
      </c>
      <c r="I26" s="13">
        <f t="shared" si="0"/>
        <v>45.6</v>
      </c>
      <c r="J26" s="23">
        <v>76</v>
      </c>
      <c r="K26" s="13">
        <f t="shared" si="1"/>
        <v>30.400000000000002</v>
      </c>
      <c r="L26" s="14">
        <f t="shared" si="2"/>
        <v>76</v>
      </c>
      <c r="M26" s="38"/>
      <c r="N26"/>
    </row>
    <row r="27" spans="1:14" s="3" customFormat="1" ht="24" customHeight="1">
      <c r="A27" s="7">
        <v>23</v>
      </c>
      <c r="B27" s="32" t="s">
        <v>97</v>
      </c>
      <c r="C27" s="25" t="s">
        <v>16</v>
      </c>
      <c r="D27" s="26">
        <v>171601004</v>
      </c>
      <c r="E27" s="41" t="s">
        <v>13</v>
      </c>
      <c r="F27" s="42" t="s">
        <v>14</v>
      </c>
      <c r="G27" s="25" t="s">
        <v>15</v>
      </c>
      <c r="H27" s="27">
        <v>88.4</v>
      </c>
      <c r="I27" s="13">
        <f t="shared" si="0"/>
        <v>53.04</v>
      </c>
      <c r="J27" s="27">
        <v>87.8</v>
      </c>
      <c r="K27" s="13">
        <f t="shared" si="1"/>
        <v>35.12</v>
      </c>
      <c r="L27" s="14">
        <f t="shared" si="2"/>
        <v>88.16</v>
      </c>
      <c r="M27" s="42" t="s">
        <v>133</v>
      </c>
      <c r="N27" s="2"/>
    </row>
    <row r="28" spans="1:14" ht="24" customHeight="1">
      <c r="A28" s="7">
        <v>24</v>
      </c>
      <c r="B28" s="32" t="s">
        <v>98</v>
      </c>
      <c r="C28" s="20" t="s">
        <v>112</v>
      </c>
      <c r="D28" s="18">
        <v>171702001</v>
      </c>
      <c r="E28" s="39" t="s">
        <v>17</v>
      </c>
      <c r="F28" s="42" t="s">
        <v>14</v>
      </c>
      <c r="G28" s="20" t="s">
        <v>18</v>
      </c>
      <c r="H28" s="21">
        <v>77.7</v>
      </c>
      <c r="I28" s="13">
        <f t="shared" si="0"/>
        <v>46.62</v>
      </c>
      <c r="J28" s="21">
        <v>78.3</v>
      </c>
      <c r="K28" s="13">
        <f t="shared" si="1"/>
        <v>31.32</v>
      </c>
      <c r="L28" s="14">
        <f t="shared" si="2"/>
        <v>77.94</v>
      </c>
      <c r="M28" s="42" t="s">
        <v>133</v>
      </c>
      <c r="N28" s="2"/>
    </row>
    <row r="29" spans="1:14" ht="24" customHeight="1">
      <c r="A29" s="7">
        <v>25</v>
      </c>
      <c r="B29" s="32" t="s">
        <v>99</v>
      </c>
      <c r="C29" s="25" t="s">
        <v>10</v>
      </c>
      <c r="D29" s="26">
        <v>171801003</v>
      </c>
      <c r="E29" s="42" t="s">
        <v>11</v>
      </c>
      <c r="F29" s="42" t="s">
        <v>12</v>
      </c>
      <c r="G29" s="26" t="s">
        <v>9</v>
      </c>
      <c r="H29" s="27">
        <v>79.8</v>
      </c>
      <c r="I29" s="13">
        <f t="shared" si="0"/>
        <v>47.879999999999995</v>
      </c>
      <c r="J29" s="27">
        <v>82.29</v>
      </c>
      <c r="K29" s="13">
        <f t="shared" si="1"/>
        <v>32.916000000000004</v>
      </c>
      <c r="L29" s="14">
        <f t="shared" si="2"/>
        <v>80.79599999999999</v>
      </c>
      <c r="M29" s="42"/>
      <c r="N29" s="2"/>
    </row>
    <row r="30" spans="1:13" ht="24" customHeight="1">
      <c r="A30" s="7">
        <v>26</v>
      </c>
      <c r="B30" s="32" t="s">
        <v>100</v>
      </c>
      <c r="C30" s="28" t="s">
        <v>33</v>
      </c>
      <c r="D30" s="12">
        <v>171902004</v>
      </c>
      <c r="E30" s="34" t="s">
        <v>11</v>
      </c>
      <c r="F30" s="35" t="s">
        <v>35</v>
      </c>
      <c r="G30" s="12" t="s">
        <v>9</v>
      </c>
      <c r="H30" s="29">
        <v>73</v>
      </c>
      <c r="I30" s="13">
        <f t="shared" si="0"/>
        <v>43.8</v>
      </c>
      <c r="J30" s="29">
        <v>78</v>
      </c>
      <c r="K30" s="13">
        <f t="shared" si="1"/>
        <v>31.200000000000003</v>
      </c>
      <c r="L30" s="14">
        <f t="shared" si="2"/>
        <v>75</v>
      </c>
      <c r="M30" s="46"/>
    </row>
    <row r="31" spans="1:13" ht="24" customHeight="1">
      <c r="A31" s="7">
        <v>27</v>
      </c>
      <c r="B31" s="32" t="s">
        <v>100</v>
      </c>
      <c r="C31" s="11" t="s">
        <v>34</v>
      </c>
      <c r="D31" s="12">
        <v>171901003</v>
      </c>
      <c r="E31" s="34" t="s">
        <v>31</v>
      </c>
      <c r="F31" s="35" t="s">
        <v>114</v>
      </c>
      <c r="G31" s="12" t="s">
        <v>9</v>
      </c>
      <c r="H31" s="13">
        <v>75</v>
      </c>
      <c r="I31" s="13">
        <f>H31*0.6</f>
        <v>45</v>
      </c>
      <c r="J31" s="13">
        <v>76</v>
      </c>
      <c r="K31" s="13">
        <f t="shared" si="1"/>
        <v>30.400000000000002</v>
      </c>
      <c r="L31" s="14">
        <f t="shared" si="2"/>
        <v>75.4</v>
      </c>
      <c r="M31" s="34"/>
    </row>
    <row r="32" spans="1:13" ht="24" customHeight="1">
      <c r="A32" s="7">
        <v>28</v>
      </c>
      <c r="B32" s="32" t="s">
        <v>101</v>
      </c>
      <c r="C32" s="28" t="s">
        <v>33</v>
      </c>
      <c r="D32" s="12">
        <v>172002003</v>
      </c>
      <c r="E32" s="34" t="s">
        <v>31</v>
      </c>
      <c r="F32" s="35" t="s">
        <v>32</v>
      </c>
      <c r="G32" s="12" t="s">
        <v>9</v>
      </c>
      <c r="H32" s="29">
        <v>73</v>
      </c>
      <c r="I32" s="13">
        <f t="shared" si="0"/>
        <v>43.8</v>
      </c>
      <c r="J32" s="29">
        <v>75</v>
      </c>
      <c r="K32" s="13">
        <f t="shared" si="1"/>
        <v>30</v>
      </c>
      <c r="L32" s="14">
        <f t="shared" si="2"/>
        <v>73.8</v>
      </c>
      <c r="M32" s="46"/>
    </row>
    <row r="33" spans="1:14" ht="24" customHeight="1">
      <c r="A33" s="7">
        <v>29</v>
      </c>
      <c r="B33" s="32" t="s">
        <v>102</v>
      </c>
      <c r="C33" s="20" t="s">
        <v>26</v>
      </c>
      <c r="D33" s="7">
        <v>172101001</v>
      </c>
      <c r="E33" s="39" t="s">
        <v>20</v>
      </c>
      <c r="F33" s="31" t="s">
        <v>27</v>
      </c>
      <c r="G33" s="20" t="s">
        <v>22</v>
      </c>
      <c r="H33" s="21">
        <v>96.71</v>
      </c>
      <c r="I33" s="13">
        <f t="shared" si="0"/>
        <v>58.025999999999996</v>
      </c>
      <c r="J33" s="21">
        <v>95</v>
      </c>
      <c r="K33" s="13">
        <f t="shared" si="1"/>
        <v>38</v>
      </c>
      <c r="L33" s="14">
        <f t="shared" si="2"/>
        <v>96.026</v>
      </c>
      <c r="M33" s="45"/>
      <c r="N33" s="3"/>
    </row>
    <row r="34" spans="1:14" ht="24" customHeight="1">
      <c r="A34" s="7">
        <v>30</v>
      </c>
      <c r="B34" s="32" t="s">
        <v>102</v>
      </c>
      <c r="C34" s="22" t="s">
        <v>113</v>
      </c>
      <c r="D34" s="7">
        <v>172102002</v>
      </c>
      <c r="E34" s="39" t="s">
        <v>20</v>
      </c>
      <c r="F34" s="32" t="s">
        <v>28</v>
      </c>
      <c r="G34" s="20" t="s">
        <v>22</v>
      </c>
      <c r="H34" s="23">
        <v>93.33</v>
      </c>
      <c r="I34" s="13">
        <f t="shared" si="0"/>
        <v>55.998</v>
      </c>
      <c r="J34" s="23">
        <v>95</v>
      </c>
      <c r="K34" s="13">
        <f t="shared" si="1"/>
        <v>38</v>
      </c>
      <c r="L34" s="14">
        <f t="shared" si="2"/>
        <v>93.99799999999999</v>
      </c>
      <c r="M34" s="38"/>
      <c r="N34" s="3"/>
    </row>
    <row r="35" spans="1:13" ht="24" customHeight="1">
      <c r="A35" s="7">
        <v>31</v>
      </c>
      <c r="B35" s="32" t="s">
        <v>103</v>
      </c>
      <c r="C35" s="11" t="s">
        <v>34</v>
      </c>
      <c r="D35" s="12">
        <v>172201012</v>
      </c>
      <c r="E35" s="34" t="s">
        <v>39</v>
      </c>
      <c r="F35" s="35" t="s">
        <v>115</v>
      </c>
      <c r="G35" s="12" t="s">
        <v>38</v>
      </c>
      <c r="H35" s="13">
        <v>80.4</v>
      </c>
      <c r="I35" s="13">
        <f t="shared" si="0"/>
        <v>48.24</v>
      </c>
      <c r="J35" s="13">
        <v>67.5</v>
      </c>
      <c r="K35" s="13">
        <f t="shared" si="1"/>
        <v>27</v>
      </c>
      <c r="L35" s="14">
        <f t="shared" si="2"/>
        <v>75.24000000000001</v>
      </c>
      <c r="M35" s="34"/>
    </row>
    <row r="36" spans="1:13" ht="24" customHeight="1">
      <c r="A36" s="7">
        <v>32</v>
      </c>
      <c r="B36" s="32" t="s">
        <v>103</v>
      </c>
      <c r="C36" s="11" t="s">
        <v>33</v>
      </c>
      <c r="D36" s="12">
        <v>172202010</v>
      </c>
      <c r="E36" s="34" t="s">
        <v>40</v>
      </c>
      <c r="F36" s="35" t="s">
        <v>116</v>
      </c>
      <c r="G36" s="12" t="s">
        <v>38</v>
      </c>
      <c r="H36" s="13">
        <v>80.57</v>
      </c>
      <c r="I36" s="13">
        <f t="shared" si="0"/>
        <v>48.34199999999999</v>
      </c>
      <c r="J36" s="13">
        <v>72.5</v>
      </c>
      <c r="K36" s="13">
        <f t="shared" si="1"/>
        <v>29</v>
      </c>
      <c r="L36" s="14">
        <f t="shared" si="2"/>
        <v>77.34199999999998</v>
      </c>
      <c r="M36" s="34"/>
    </row>
    <row r="37" spans="1:14" ht="24" customHeight="1">
      <c r="A37" s="7">
        <v>33</v>
      </c>
      <c r="B37" s="32" t="s">
        <v>104</v>
      </c>
      <c r="C37" s="18" t="s">
        <v>23</v>
      </c>
      <c r="D37" s="18">
        <v>172302004</v>
      </c>
      <c r="E37" s="38" t="s">
        <v>20</v>
      </c>
      <c r="F37" s="32" t="s">
        <v>21</v>
      </c>
      <c r="G37" s="18" t="s">
        <v>22</v>
      </c>
      <c r="H37" s="19">
        <v>67.8</v>
      </c>
      <c r="I37" s="13">
        <f t="shared" si="0"/>
        <v>40.68</v>
      </c>
      <c r="J37" s="19">
        <v>95</v>
      </c>
      <c r="K37" s="13">
        <f t="shared" si="1"/>
        <v>38</v>
      </c>
      <c r="L37" s="14">
        <f t="shared" si="2"/>
        <v>78.68</v>
      </c>
      <c r="M37" s="45"/>
      <c r="N37" s="1"/>
    </row>
    <row r="38" spans="1:13" ht="24" customHeight="1">
      <c r="A38" s="7">
        <v>34</v>
      </c>
      <c r="B38" s="32" t="s">
        <v>108</v>
      </c>
      <c r="C38" s="18" t="s">
        <v>85</v>
      </c>
      <c r="D38" s="18">
        <v>172401004</v>
      </c>
      <c r="E38" s="38" t="s">
        <v>31</v>
      </c>
      <c r="F38" s="32" t="s">
        <v>83</v>
      </c>
      <c r="G38" s="19" t="s">
        <v>84</v>
      </c>
      <c r="H38" s="19">
        <v>83.5</v>
      </c>
      <c r="I38" s="13">
        <f t="shared" si="0"/>
        <v>50.1</v>
      </c>
      <c r="J38" s="19">
        <v>75</v>
      </c>
      <c r="K38" s="13">
        <f t="shared" si="1"/>
        <v>30</v>
      </c>
      <c r="L38" s="14">
        <f t="shared" si="2"/>
        <v>80.1</v>
      </c>
      <c r="M38" s="38"/>
    </row>
    <row r="39" spans="1:13" ht="24" customHeight="1">
      <c r="A39" s="7">
        <v>35</v>
      </c>
      <c r="B39" s="32" t="s">
        <v>108</v>
      </c>
      <c r="C39" s="22" t="s">
        <v>86</v>
      </c>
      <c r="D39" s="30">
        <v>172405001</v>
      </c>
      <c r="E39" s="43" t="s">
        <v>31</v>
      </c>
      <c r="F39" s="44" t="s">
        <v>117</v>
      </c>
      <c r="G39" s="18" t="s">
        <v>38</v>
      </c>
      <c r="H39" s="23">
        <v>84.25</v>
      </c>
      <c r="I39" s="13">
        <f t="shared" si="0"/>
        <v>50.55</v>
      </c>
      <c r="J39" s="23">
        <v>73</v>
      </c>
      <c r="K39" s="13">
        <f t="shared" si="1"/>
        <v>29.200000000000003</v>
      </c>
      <c r="L39" s="14">
        <f t="shared" si="2"/>
        <v>79.75</v>
      </c>
      <c r="M39" s="38"/>
    </row>
  </sheetData>
  <sheetProtection password="C6B5" sheet="1" formatCells="0" formatColumns="0" formatRows="0" insertColumns="0" insertRows="0" insertHyperlinks="0" deleteColumns="0" deleteRows="0" sort="0" autoFilter="0" pivotTables="0"/>
  <mergeCells count="3">
    <mergeCell ref="A2:M2"/>
    <mergeCell ref="A3:M3"/>
    <mergeCell ref="A1:B1"/>
  </mergeCells>
  <printOptions horizontalCentered="1"/>
  <pageMargins left="0.31496062992125984" right="0.31496062992125984" top="0.7086614173228347" bottom="0.4330708661417323" header="0.5511811023622047" footer="0.2755905511811024"/>
  <pageSetup horizontalDpi="300" verticalDpi="300" orientation="landscape" paperSize="9" scale="80" r:id="rId1"/>
  <ignoredErrors>
    <ignoredError sqref="D17:D18 D9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dreamsummit</cp:lastModifiedBy>
  <cp:lastPrinted>2016-11-16T03:44:34Z</cp:lastPrinted>
  <dcterms:created xsi:type="dcterms:W3CDTF">2004-01-05T18:26:40Z</dcterms:created>
  <dcterms:modified xsi:type="dcterms:W3CDTF">2016-11-16T03:48:35Z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